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E:\BISMILLAH SKRIPSI\"/>
    </mc:Choice>
  </mc:AlternateContent>
  <xr:revisionPtr revIDLastSave="0" documentId="13_ncr:1_{A2E53F95-828C-4A0F-B1F6-A5B36B696CD1}" xr6:coauthVersionLast="37" xr6:coauthVersionMax="37" xr10:uidLastSave="{00000000-0000-0000-0000-000000000000}"/>
  <bookViews>
    <workbookView xWindow="0" yWindow="0" windowWidth="20490" windowHeight="7545" activeTab="1" xr2:uid="{00000000-000D-0000-FFFF-FFFF00000000}"/>
  </bookViews>
  <sheets>
    <sheet name="aktivitas occurrance" sheetId="2" r:id="rId1"/>
    <sheet name="Form Responses 1" sheetId="1" r:id="rId2"/>
    <sheet name="diagram" sheetId="3" r:id="rId3"/>
  </sheets>
  <calcPr calcId="179021"/>
</workbook>
</file>

<file path=xl/calcChain.xml><?xml version="1.0" encoding="utf-8"?>
<calcChain xmlns="http://schemas.openxmlformats.org/spreadsheetml/2006/main">
  <c r="F31" i="1" l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0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BH28" i="1"/>
  <c r="B31" i="1"/>
  <c r="B32" i="1"/>
  <c r="B33" i="1"/>
  <c r="B34" i="1"/>
  <c r="B35" i="1"/>
  <c r="B36" i="1"/>
  <c r="B37" i="1"/>
  <c r="B38" i="1"/>
  <c r="B39" i="1"/>
  <c r="B40" i="1"/>
  <c r="B41" i="1"/>
  <c r="B42" i="1"/>
  <c r="B44" i="1"/>
  <c r="B45" i="1"/>
  <c r="B46" i="1"/>
  <c r="A46" i="1"/>
  <c r="A45" i="1"/>
  <c r="A44" i="1"/>
  <c r="A43" i="1"/>
  <c r="B43" i="1" s="1"/>
  <c r="A42" i="1"/>
  <c r="A41" i="1"/>
  <c r="A40" i="1"/>
  <c r="A39" i="1"/>
  <c r="A38" i="1"/>
  <c r="A37" i="1"/>
  <c r="A36" i="1"/>
  <c r="A35" i="1"/>
  <c r="A34" i="1"/>
  <c r="A33" i="1"/>
  <c r="A32" i="1"/>
  <c r="A31" i="1"/>
  <c r="B30" i="1"/>
  <c r="A30" i="1"/>
  <c r="A48" i="2"/>
  <c r="A31" i="2"/>
  <c r="A32" i="2"/>
  <c r="A39" i="2"/>
  <c r="A40" i="2"/>
  <c r="A26" i="2"/>
  <c r="D3" i="2"/>
  <c r="A27" i="2" s="1"/>
  <c r="D4" i="2"/>
  <c r="A28" i="2" s="1"/>
  <c r="D5" i="2"/>
  <c r="A29" i="2" s="1"/>
  <c r="D6" i="2"/>
  <c r="A30" i="2" s="1"/>
  <c r="D7" i="2"/>
  <c r="D8" i="2"/>
  <c r="D9" i="2"/>
  <c r="A33" i="2" s="1"/>
  <c r="D10" i="2"/>
  <c r="A34" i="2" s="1"/>
  <c r="D11" i="2"/>
  <c r="A35" i="2" s="1"/>
  <c r="D12" i="2"/>
  <c r="A36" i="2" s="1"/>
  <c r="D13" i="2"/>
  <c r="A37" i="2" s="1"/>
  <c r="D14" i="2"/>
  <c r="A38" i="2" s="1"/>
  <c r="D15" i="2"/>
  <c r="D16" i="2"/>
  <c r="D17" i="2"/>
  <c r="A41" i="2" s="1"/>
  <c r="D18" i="2"/>
  <c r="A42" i="2" s="1"/>
  <c r="D19" i="2"/>
  <c r="A43" i="2" s="1"/>
  <c r="D20" i="2"/>
  <c r="A44" i="2" s="1"/>
  <c r="D21" i="2"/>
  <c r="A45" i="2" s="1"/>
  <c r="D22" i="2"/>
  <c r="A46" i="2" s="1"/>
  <c r="D23" i="2"/>
  <c r="A47" i="2" s="1"/>
  <c r="D24" i="2"/>
  <c r="D2" i="2"/>
  <c r="CU8" i="2"/>
  <c r="CU9" i="2"/>
  <c r="CU21" i="2"/>
  <c r="CT3" i="2"/>
  <c r="CU3" i="2" s="1"/>
  <c r="CT4" i="2"/>
  <c r="CU4" i="2" s="1"/>
  <c r="CT5" i="2"/>
  <c r="CU5" i="2" s="1"/>
  <c r="CT6" i="2"/>
  <c r="CU6" i="2" s="1"/>
  <c r="CT7" i="2"/>
  <c r="CU7" i="2" s="1"/>
  <c r="CT8" i="2"/>
  <c r="CT9" i="2"/>
  <c r="CT10" i="2"/>
  <c r="CU10" i="2" s="1"/>
  <c r="CT11" i="2"/>
  <c r="CU11" i="2" s="1"/>
  <c r="CT12" i="2"/>
  <c r="CU12" i="2" s="1"/>
  <c r="CT13" i="2"/>
  <c r="CU13" i="2" s="1"/>
  <c r="CT14" i="2"/>
  <c r="CU14" i="2" s="1"/>
  <c r="CT15" i="2"/>
  <c r="CU15" i="2" s="1"/>
  <c r="CT16" i="2"/>
  <c r="CU16" i="2" s="1"/>
  <c r="CT17" i="2"/>
  <c r="CU17" i="2" s="1"/>
  <c r="CT18" i="2"/>
  <c r="CU18" i="2" s="1"/>
  <c r="CT19" i="2"/>
  <c r="CU19" i="2" s="1"/>
  <c r="CT20" i="2"/>
  <c r="CU20" i="2" s="1"/>
  <c r="CT21" i="2"/>
  <c r="CT22" i="2"/>
  <c r="CU22" i="2" s="1"/>
  <c r="CT23" i="2"/>
  <c r="CU23" i="2" s="1"/>
  <c r="CT24" i="2"/>
  <c r="CU24" i="2" s="1"/>
  <c r="CT2" i="2"/>
  <c r="CU2" i="2" s="1"/>
  <c r="CO7" i="2"/>
  <c r="CO15" i="2"/>
  <c r="CO23" i="2"/>
  <c r="CN3" i="2"/>
  <c r="CO3" i="2" s="1"/>
  <c r="CN4" i="2"/>
  <c r="CO4" i="2" s="1"/>
  <c r="CN5" i="2"/>
  <c r="CO5" i="2" s="1"/>
  <c r="CN6" i="2"/>
  <c r="CO6" i="2" s="1"/>
  <c r="CN7" i="2"/>
  <c r="CN8" i="2"/>
  <c r="CO8" i="2" s="1"/>
  <c r="CN9" i="2"/>
  <c r="CO9" i="2" s="1"/>
  <c r="CN10" i="2"/>
  <c r="CO10" i="2" s="1"/>
  <c r="CN11" i="2"/>
  <c r="CO11" i="2" s="1"/>
  <c r="CN12" i="2"/>
  <c r="CO12" i="2" s="1"/>
  <c r="CN13" i="2"/>
  <c r="CO13" i="2" s="1"/>
  <c r="CN14" i="2"/>
  <c r="CO14" i="2" s="1"/>
  <c r="CN15" i="2"/>
  <c r="CN16" i="2"/>
  <c r="CO16" i="2" s="1"/>
  <c r="CN17" i="2"/>
  <c r="CO17" i="2" s="1"/>
  <c r="CN18" i="2"/>
  <c r="CO18" i="2" s="1"/>
  <c r="CN19" i="2"/>
  <c r="CO19" i="2" s="1"/>
  <c r="CN20" i="2"/>
  <c r="CO20" i="2" s="1"/>
  <c r="CN21" i="2"/>
  <c r="CO21" i="2" s="1"/>
  <c r="CN22" i="2"/>
  <c r="CO22" i="2" s="1"/>
  <c r="CN23" i="2"/>
  <c r="CN24" i="2"/>
  <c r="CO24" i="2" s="1"/>
  <c r="CP2" i="2" s="1"/>
  <c r="CN2" i="2"/>
  <c r="CO2" i="2" s="1"/>
  <c r="CI7" i="2"/>
  <c r="CI13" i="2"/>
  <c r="CI22" i="2"/>
  <c r="CI23" i="2"/>
  <c r="CH3" i="2"/>
  <c r="CI3" i="2" s="1"/>
  <c r="CH4" i="2"/>
  <c r="CI4" i="2" s="1"/>
  <c r="CH5" i="2"/>
  <c r="CI5" i="2" s="1"/>
  <c r="CH6" i="2"/>
  <c r="CI6" i="2" s="1"/>
  <c r="CH7" i="2"/>
  <c r="CH8" i="2"/>
  <c r="CI8" i="2" s="1"/>
  <c r="CH9" i="2"/>
  <c r="CI9" i="2" s="1"/>
  <c r="CH10" i="2"/>
  <c r="CI10" i="2" s="1"/>
  <c r="CH11" i="2"/>
  <c r="CI11" i="2" s="1"/>
  <c r="CH12" i="2"/>
  <c r="CI12" i="2" s="1"/>
  <c r="CH13" i="2"/>
  <c r="CH14" i="2"/>
  <c r="CI14" i="2" s="1"/>
  <c r="CH15" i="2"/>
  <c r="CI15" i="2" s="1"/>
  <c r="CH16" i="2"/>
  <c r="CI16" i="2" s="1"/>
  <c r="CH17" i="2"/>
  <c r="CI17" i="2" s="1"/>
  <c r="CH18" i="2"/>
  <c r="CI18" i="2" s="1"/>
  <c r="CH19" i="2"/>
  <c r="CI19" i="2" s="1"/>
  <c r="CH20" i="2"/>
  <c r="CI20" i="2" s="1"/>
  <c r="CH21" i="2"/>
  <c r="CI21" i="2" s="1"/>
  <c r="CH22" i="2"/>
  <c r="CH23" i="2"/>
  <c r="CH24" i="2"/>
  <c r="CI24" i="2" s="1"/>
  <c r="CH2" i="2"/>
  <c r="CI2" i="2" s="1"/>
  <c r="CC13" i="2"/>
  <c r="CC2" i="2"/>
  <c r="CB3" i="2"/>
  <c r="CC3" i="2" s="1"/>
  <c r="CB4" i="2"/>
  <c r="CC4" i="2" s="1"/>
  <c r="CB5" i="2"/>
  <c r="CC5" i="2" s="1"/>
  <c r="CB6" i="2"/>
  <c r="CC6" i="2" s="1"/>
  <c r="CB7" i="2"/>
  <c r="CC7" i="2" s="1"/>
  <c r="CB8" i="2"/>
  <c r="CC8" i="2" s="1"/>
  <c r="CB9" i="2"/>
  <c r="CC9" i="2" s="1"/>
  <c r="CB10" i="2"/>
  <c r="CC10" i="2" s="1"/>
  <c r="CB11" i="2"/>
  <c r="CC11" i="2" s="1"/>
  <c r="CB12" i="2"/>
  <c r="CC12" i="2" s="1"/>
  <c r="CB13" i="2"/>
  <c r="CB14" i="2"/>
  <c r="CC14" i="2" s="1"/>
  <c r="CB15" i="2"/>
  <c r="CC15" i="2" s="1"/>
  <c r="CB16" i="2"/>
  <c r="CC16" i="2" s="1"/>
  <c r="CB17" i="2"/>
  <c r="CC17" i="2" s="1"/>
  <c r="CB18" i="2"/>
  <c r="CC18" i="2" s="1"/>
  <c r="CB19" i="2"/>
  <c r="CC19" i="2" s="1"/>
  <c r="CB20" i="2"/>
  <c r="CC20" i="2" s="1"/>
  <c r="CB21" i="2"/>
  <c r="CC21" i="2" s="1"/>
  <c r="CB22" i="2"/>
  <c r="CC22" i="2" s="1"/>
  <c r="CB23" i="2"/>
  <c r="CC23" i="2" s="1"/>
  <c r="CB24" i="2"/>
  <c r="CC24" i="2" s="1"/>
  <c r="CB2" i="2"/>
  <c r="BW5" i="2"/>
  <c r="BW13" i="2"/>
  <c r="BW21" i="2"/>
  <c r="BW2" i="2"/>
  <c r="BV3" i="2"/>
  <c r="BW3" i="2" s="1"/>
  <c r="BV4" i="2"/>
  <c r="BW4" i="2" s="1"/>
  <c r="BV5" i="2"/>
  <c r="BV6" i="2"/>
  <c r="BW6" i="2" s="1"/>
  <c r="BV7" i="2"/>
  <c r="BW7" i="2" s="1"/>
  <c r="BV8" i="2"/>
  <c r="BW8" i="2" s="1"/>
  <c r="BV9" i="2"/>
  <c r="BW9" i="2" s="1"/>
  <c r="BV10" i="2"/>
  <c r="BW10" i="2" s="1"/>
  <c r="BV11" i="2"/>
  <c r="BW11" i="2" s="1"/>
  <c r="BV12" i="2"/>
  <c r="BW12" i="2" s="1"/>
  <c r="BV13" i="2"/>
  <c r="BV14" i="2"/>
  <c r="BW14" i="2" s="1"/>
  <c r="BV15" i="2"/>
  <c r="BW15" i="2" s="1"/>
  <c r="BV16" i="2"/>
  <c r="BW16" i="2" s="1"/>
  <c r="BV17" i="2"/>
  <c r="BW17" i="2" s="1"/>
  <c r="BV18" i="2"/>
  <c r="BW18" i="2" s="1"/>
  <c r="BV19" i="2"/>
  <c r="BW19" i="2" s="1"/>
  <c r="BV20" i="2"/>
  <c r="BW20" i="2" s="1"/>
  <c r="BV21" i="2"/>
  <c r="BV22" i="2"/>
  <c r="BW22" i="2" s="1"/>
  <c r="BV23" i="2"/>
  <c r="BW23" i="2" s="1"/>
  <c r="BV24" i="2"/>
  <c r="BW24" i="2" s="1"/>
  <c r="BV2" i="2"/>
  <c r="BQ5" i="2"/>
  <c r="BQ17" i="2"/>
  <c r="BP3" i="2"/>
  <c r="BQ3" i="2" s="1"/>
  <c r="BP4" i="2"/>
  <c r="BQ4" i="2" s="1"/>
  <c r="BP5" i="2"/>
  <c r="BP6" i="2"/>
  <c r="BQ6" i="2" s="1"/>
  <c r="BP7" i="2"/>
  <c r="BQ7" i="2" s="1"/>
  <c r="BP8" i="2"/>
  <c r="BQ8" i="2" s="1"/>
  <c r="BP9" i="2"/>
  <c r="BQ9" i="2" s="1"/>
  <c r="BP10" i="2"/>
  <c r="BQ10" i="2" s="1"/>
  <c r="BP11" i="2"/>
  <c r="BQ11" i="2" s="1"/>
  <c r="BP12" i="2"/>
  <c r="BQ12" i="2" s="1"/>
  <c r="BP13" i="2"/>
  <c r="BQ13" i="2" s="1"/>
  <c r="BP14" i="2"/>
  <c r="BQ14" i="2" s="1"/>
  <c r="BP15" i="2"/>
  <c r="BQ15" i="2" s="1"/>
  <c r="BP16" i="2"/>
  <c r="BQ16" i="2" s="1"/>
  <c r="BP17" i="2"/>
  <c r="BP18" i="2"/>
  <c r="BQ18" i="2" s="1"/>
  <c r="BP19" i="2"/>
  <c r="BQ19" i="2" s="1"/>
  <c r="BP20" i="2"/>
  <c r="BQ20" i="2" s="1"/>
  <c r="BP21" i="2"/>
  <c r="BQ21" i="2" s="1"/>
  <c r="BP22" i="2"/>
  <c r="BQ22" i="2" s="1"/>
  <c r="BP23" i="2"/>
  <c r="BQ23" i="2" s="1"/>
  <c r="BP24" i="2"/>
  <c r="BQ24" i="2" s="1"/>
  <c r="BP2" i="2"/>
  <c r="BQ2" i="2" s="1"/>
  <c r="BK7" i="2"/>
  <c r="BK13" i="2"/>
  <c r="BK22" i="2"/>
  <c r="BK23" i="2"/>
  <c r="BJ3" i="2"/>
  <c r="BK3" i="2" s="1"/>
  <c r="BJ4" i="2"/>
  <c r="BK4" i="2" s="1"/>
  <c r="BJ5" i="2"/>
  <c r="BK5" i="2" s="1"/>
  <c r="BJ6" i="2"/>
  <c r="BK6" i="2" s="1"/>
  <c r="BJ7" i="2"/>
  <c r="BJ8" i="2"/>
  <c r="BK8" i="2" s="1"/>
  <c r="BJ9" i="2"/>
  <c r="BK9" i="2" s="1"/>
  <c r="BJ10" i="2"/>
  <c r="BK10" i="2" s="1"/>
  <c r="BJ11" i="2"/>
  <c r="BK11" i="2" s="1"/>
  <c r="BJ12" i="2"/>
  <c r="BK12" i="2" s="1"/>
  <c r="BJ13" i="2"/>
  <c r="BJ14" i="2"/>
  <c r="BK14" i="2" s="1"/>
  <c r="BJ15" i="2"/>
  <c r="BK15" i="2" s="1"/>
  <c r="BJ16" i="2"/>
  <c r="BK16" i="2" s="1"/>
  <c r="BJ17" i="2"/>
  <c r="BK17" i="2" s="1"/>
  <c r="BJ18" i="2"/>
  <c r="BK18" i="2" s="1"/>
  <c r="BJ19" i="2"/>
  <c r="BK19" i="2" s="1"/>
  <c r="BJ20" i="2"/>
  <c r="BK20" i="2" s="1"/>
  <c r="BJ21" i="2"/>
  <c r="BK21" i="2" s="1"/>
  <c r="BJ22" i="2"/>
  <c r="BJ23" i="2"/>
  <c r="BJ24" i="2"/>
  <c r="BK24" i="2" s="1"/>
  <c r="BJ2" i="2"/>
  <c r="BK2" i="2" s="1"/>
  <c r="BE5" i="2"/>
  <c r="BE13" i="2"/>
  <c r="BE17" i="2"/>
  <c r="BE2" i="2"/>
  <c r="BD3" i="2"/>
  <c r="BE3" i="2" s="1"/>
  <c r="BD4" i="2"/>
  <c r="BE4" i="2" s="1"/>
  <c r="BD5" i="2"/>
  <c r="BD6" i="2"/>
  <c r="BE6" i="2" s="1"/>
  <c r="BD7" i="2"/>
  <c r="BE7" i="2" s="1"/>
  <c r="BD8" i="2"/>
  <c r="BE8" i="2" s="1"/>
  <c r="BD9" i="2"/>
  <c r="BE9" i="2" s="1"/>
  <c r="BD10" i="2"/>
  <c r="BE10" i="2" s="1"/>
  <c r="BD11" i="2"/>
  <c r="BE11" i="2" s="1"/>
  <c r="BD12" i="2"/>
  <c r="BE12" i="2" s="1"/>
  <c r="BD13" i="2"/>
  <c r="BD14" i="2"/>
  <c r="BE14" i="2" s="1"/>
  <c r="BD15" i="2"/>
  <c r="BE15" i="2" s="1"/>
  <c r="BD16" i="2"/>
  <c r="BE16" i="2" s="1"/>
  <c r="BD17" i="2"/>
  <c r="BD18" i="2"/>
  <c r="BE18" i="2" s="1"/>
  <c r="BD19" i="2"/>
  <c r="BE19" i="2" s="1"/>
  <c r="BD20" i="2"/>
  <c r="BE20" i="2" s="1"/>
  <c r="BD21" i="2"/>
  <c r="BE21" i="2" s="1"/>
  <c r="BD22" i="2"/>
  <c r="BE22" i="2" s="1"/>
  <c r="BD23" i="2"/>
  <c r="BE23" i="2" s="1"/>
  <c r="BD24" i="2"/>
  <c r="BE24" i="2" s="1"/>
  <c r="BD2" i="2"/>
  <c r="AY5" i="2"/>
  <c r="AY13" i="2"/>
  <c r="AY21" i="2"/>
  <c r="AY2" i="2"/>
  <c r="AX3" i="2"/>
  <c r="AY3" i="2" s="1"/>
  <c r="AX4" i="2"/>
  <c r="AY4" i="2" s="1"/>
  <c r="AX5" i="2"/>
  <c r="AX6" i="2"/>
  <c r="AY6" i="2" s="1"/>
  <c r="AX7" i="2"/>
  <c r="AY7" i="2" s="1"/>
  <c r="AX8" i="2"/>
  <c r="AY8" i="2" s="1"/>
  <c r="AX9" i="2"/>
  <c r="AY9" i="2" s="1"/>
  <c r="AX10" i="2"/>
  <c r="AY10" i="2" s="1"/>
  <c r="AX11" i="2"/>
  <c r="AY11" i="2" s="1"/>
  <c r="AX12" i="2"/>
  <c r="AY12" i="2" s="1"/>
  <c r="AX13" i="2"/>
  <c r="AX14" i="2"/>
  <c r="AY14" i="2" s="1"/>
  <c r="AX15" i="2"/>
  <c r="AY15" i="2" s="1"/>
  <c r="AX16" i="2"/>
  <c r="AY16" i="2" s="1"/>
  <c r="AX17" i="2"/>
  <c r="AY17" i="2" s="1"/>
  <c r="AX18" i="2"/>
  <c r="AY18" i="2" s="1"/>
  <c r="AX19" i="2"/>
  <c r="AY19" i="2" s="1"/>
  <c r="AX20" i="2"/>
  <c r="AY20" i="2" s="1"/>
  <c r="AX21" i="2"/>
  <c r="AX22" i="2"/>
  <c r="AY22" i="2" s="1"/>
  <c r="AX23" i="2"/>
  <c r="AY23" i="2" s="1"/>
  <c r="AX24" i="2"/>
  <c r="AY24" i="2" s="1"/>
  <c r="AX2" i="2"/>
  <c r="AS4" i="2"/>
  <c r="AS12" i="2"/>
  <c r="AS16" i="2"/>
  <c r="AS24" i="2"/>
  <c r="AR3" i="2"/>
  <c r="AS3" i="2" s="1"/>
  <c r="AR4" i="2"/>
  <c r="AR5" i="2"/>
  <c r="AS5" i="2" s="1"/>
  <c r="AR6" i="2"/>
  <c r="AS6" i="2" s="1"/>
  <c r="AR7" i="2"/>
  <c r="AS7" i="2" s="1"/>
  <c r="AR8" i="2"/>
  <c r="AS8" i="2" s="1"/>
  <c r="AR9" i="2"/>
  <c r="AS9" i="2" s="1"/>
  <c r="AR10" i="2"/>
  <c r="AS10" i="2" s="1"/>
  <c r="AR11" i="2"/>
  <c r="AS11" i="2" s="1"/>
  <c r="AR12" i="2"/>
  <c r="AR13" i="2"/>
  <c r="AS13" i="2" s="1"/>
  <c r="AR14" i="2"/>
  <c r="AS14" i="2" s="1"/>
  <c r="AR15" i="2"/>
  <c r="AS15" i="2" s="1"/>
  <c r="AR16" i="2"/>
  <c r="AR17" i="2"/>
  <c r="AS17" i="2" s="1"/>
  <c r="AR18" i="2"/>
  <c r="AS18" i="2" s="1"/>
  <c r="AR19" i="2"/>
  <c r="AS19" i="2" s="1"/>
  <c r="AR20" i="2"/>
  <c r="AS20" i="2" s="1"/>
  <c r="AR21" i="2"/>
  <c r="AS21" i="2" s="1"/>
  <c r="AR22" i="2"/>
  <c r="AS22" i="2" s="1"/>
  <c r="AR23" i="2"/>
  <c r="AS23" i="2" s="1"/>
  <c r="AR24" i="2"/>
  <c r="AR2" i="2"/>
  <c r="AS2" i="2" s="1"/>
  <c r="AM10" i="2"/>
  <c r="AM21" i="2"/>
  <c r="AL3" i="2"/>
  <c r="AM3" i="2" s="1"/>
  <c r="AL4" i="2"/>
  <c r="AM4" i="2" s="1"/>
  <c r="AL5" i="2"/>
  <c r="AM5" i="2" s="1"/>
  <c r="AL6" i="2"/>
  <c r="AM6" i="2" s="1"/>
  <c r="AL7" i="2"/>
  <c r="AM7" i="2" s="1"/>
  <c r="AL8" i="2"/>
  <c r="AM8" i="2" s="1"/>
  <c r="AL9" i="2"/>
  <c r="AM9" i="2" s="1"/>
  <c r="AL10" i="2"/>
  <c r="AL11" i="2"/>
  <c r="AM11" i="2" s="1"/>
  <c r="AL12" i="2"/>
  <c r="AM12" i="2" s="1"/>
  <c r="AL13" i="2"/>
  <c r="AM13" i="2" s="1"/>
  <c r="AL14" i="2"/>
  <c r="AM14" i="2" s="1"/>
  <c r="AL15" i="2"/>
  <c r="AM15" i="2" s="1"/>
  <c r="AL16" i="2"/>
  <c r="AM16" i="2" s="1"/>
  <c r="AL17" i="2"/>
  <c r="AM17" i="2" s="1"/>
  <c r="AL18" i="2"/>
  <c r="AM18" i="2" s="1"/>
  <c r="AL19" i="2"/>
  <c r="AM19" i="2" s="1"/>
  <c r="AL20" i="2"/>
  <c r="AM20" i="2" s="1"/>
  <c r="AL21" i="2"/>
  <c r="AL22" i="2"/>
  <c r="AM22" i="2" s="1"/>
  <c r="AL23" i="2"/>
  <c r="AM23" i="2" s="1"/>
  <c r="AL24" i="2"/>
  <c r="AM24" i="2" s="1"/>
  <c r="AL2" i="2"/>
  <c r="AM2" i="2" s="1"/>
  <c r="AG8" i="2"/>
  <c r="AG10" i="2"/>
  <c r="AG18" i="2"/>
  <c r="AG22" i="2"/>
  <c r="AF3" i="2"/>
  <c r="AG3" i="2" s="1"/>
  <c r="AF4" i="2"/>
  <c r="AG4" i="2" s="1"/>
  <c r="AF5" i="2"/>
  <c r="AG5" i="2" s="1"/>
  <c r="AF6" i="2"/>
  <c r="AG6" i="2" s="1"/>
  <c r="AF7" i="2"/>
  <c r="AG7" i="2" s="1"/>
  <c r="AF8" i="2"/>
  <c r="AF9" i="2"/>
  <c r="AG9" i="2" s="1"/>
  <c r="AF10" i="2"/>
  <c r="AF11" i="2"/>
  <c r="AG11" i="2" s="1"/>
  <c r="AF12" i="2"/>
  <c r="AG12" i="2" s="1"/>
  <c r="AF13" i="2"/>
  <c r="AG13" i="2" s="1"/>
  <c r="AF14" i="2"/>
  <c r="AG14" i="2" s="1"/>
  <c r="AF15" i="2"/>
  <c r="AG15" i="2" s="1"/>
  <c r="AF16" i="2"/>
  <c r="AG16" i="2" s="1"/>
  <c r="AF17" i="2"/>
  <c r="AG17" i="2" s="1"/>
  <c r="AF18" i="2"/>
  <c r="AF19" i="2"/>
  <c r="AG19" i="2" s="1"/>
  <c r="AF20" i="2"/>
  <c r="AG20" i="2" s="1"/>
  <c r="AF21" i="2"/>
  <c r="AG21" i="2" s="1"/>
  <c r="AF22" i="2"/>
  <c r="AF23" i="2"/>
  <c r="AG23" i="2" s="1"/>
  <c r="AF24" i="2"/>
  <c r="AG24" i="2" s="1"/>
  <c r="AF2" i="2"/>
  <c r="AG2" i="2" s="1"/>
  <c r="AA8" i="2"/>
  <c r="AA12" i="2"/>
  <c r="AA16" i="2"/>
  <c r="AA20" i="2"/>
  <c r="AA24" i="2"/>
  <c r="Z3" i="2"/>
  <c r="AA3" i="2" s="1"/>
  <c r="Z4" i="2"/>
  <c r="AA4" i="2" s="1"/>
  <c r="Z5" i="2"/>
  <c r="AA5" i="2" s="1"/>
  <c r="Z6" i="2"/>
  <c r="AA6" i="2" s="1"/>
  <c r="Z7" i="2"/>
  <c r="AA7" i="2" s="1"/>
  <c r="Z8" i="2"/>
  <c r="Z9" i="2"/>
  <c r="AA9" i="2" s="1"/>
  <c r="Z10" i="2"/>
  <c r="AA10" i="2" s="1"/>
  <c r="Z11" i="2"/>
  <c r="AA11" i="2" s="1"/>
  <c r="Z12" i="2"/>
  <c r="Z13" i="2"/>
  <c r="AA13" i="2" s="1"/>
  <c r="Z14" i="2"/>
  <c r="AA14" i="2" s="1"/>
  <c r="Z15" i="2"/>
  <c r="AA15" i="2" s="1"/>
  <c r="Z16" i="2"/>
  <c r="Z17" i="2"/>
  <c r="AA17" i="2" s="1"/>
  <c r="Z18" i="2"/>
  <c r="AA18" i="2" s="1"/>
  <c r="Z19" i="2"/>
  <c r="AA19" i="2" s="1"/>
  <c r="Z20" i="2"/>
  <c r="Z21" i="2"/>
  <c r="AA21" i="2" s="1"/>
  <c r="Z22" i="2"/>
  <c r="AA22" i="2" s="1"/>
  <c r="Z23" i="2"/>
  <c r="AA23" i="2" s="1"/>
  <c r="Z24" i="2"/>
  <c r="Z2" i="2"/>
  <c r="AA2" i="2" s="1"/>
  <c r="U6" i="2"/>
  <c r="U11" i="2"/>
  <c r="U18" i="2"/>
  <c r="U19" i="2"/>
  <c r="U22" i="2"/>
  <c r="U23" i="2"/>
  <c r="T3" i="2"/>
  <c r="U3" i="2" s="1"/>
  <c r="T4" i="2"/>
  <c r="U4" i="2" s="1"/>
  <c r="T5" i="2"/>
  <c r="U5" i="2" s="1"/>
  <c r="T6" i="2"/>
  <c r="T7" i="2"/>
  <c r="U7" i="2" s="1"/>
  <c r="T8" i="2"/>
  <c r="U8" i="2" s="1"/>
  <c r="T9" i="2"/>
  <c r="U9" i="2" s="1"/>
  <c r="T10" i="2"/>
  <c r="U10" i="2" s="1"/>
  <c r="T11" i="2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T19" i="2"/>
  <c r="T20" i="2"/>
  <c r="U20" i="2" s="1"/>
  <c r="T21" i="2"/>
  <c r="U21" i="2" s="1"/>
  <c r="T22" i="2"/>
  <c r="T23" i="2"/>
  <c r="T24" i="2"/>
  <c r="U24" i="2" s="1"/>
  <c r="T2" i="2"/>
  <c r="U2" i="2" s="1"/>
  <c r="O3" i="2"/>
  <c r="O6" i="2"/>
  <c r="O7" i="2"/>
  <c r="O11" i="2"/>
  <c r="O18" i="2"/>
  <c r="O19" i="2"/>
  <c r="O22" i="2"/>
  <c r="O23" i="2"/>
  <c r="N3" i="2"/>
  <c r="N4" i="2"/>
  <c r="O4" i="2" s="1"/>
  <c r="N5" i="2"/>
  <c r="O5" i="2" s="1"/>
  <c r="N6" i="2"/>
  <c r="N7" i="2"/>
  <c r="N8" i="2"/>
  <c r="O8" i="2" s="1"/>
  <c r="N9" i="2"/>
  <c r="O9" i="2" s="1"/>
  <c r="N10" i="2"/>
  <c r="O10" i="2" s="1"/>
  <c r="N11" i="2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N19" i="2"/>
  <c r="N20" i="2"/>
  <c r="O20" i="2" s="1"/>
  <c r="N21" i="2"/>
  <c r="O21" i="2" s="1"/>
  <c r="N22" i="2"/>
  <c r="N23" i="2"/>
  <c r="N24" i="2"/>
  <c r="O24" i="2" s="1"/>
  <c r="N2" i="2"/>
  <c r="O2" i="2" s="1"/>
  <c r="I3" i="2"/>
  <c r="I6" i="2"/>
  <c r="I7" i="2"/>
  <c r="I11" i="2"/>
  <c r="I18" i="2"/>
  <c r="I19" i="2"/>
  <c r="I22" i="2"/>
  <c r="I23" i="2"/>
  <c r="H3" i="2"/>
  <c r="H4" i="2"/>
  <c r="I4" i="2" s="1"/>
  <c r="H5" i="2"/>
  <c r="I5" i="2" s="1"/>
  <c r="H6" i="2"/>
  <c r="H7" i="2"/>
  <c r="H8" i="2"/>
  <c r="I8" i="2" s="1"/>
  <c r="H9" i="2"/>
  <c r="I9" i="2" s="1"/>
  <c r="H10" i="2"/>
  <c r="I10" i="2" s="1"/>
  <c r="H11" i="2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H19" i="2"/>
  <c r="H20" i="2"/>
  <c r="I20" i="2" s="1"/>
  <c r="H21" i="2"/>
  <c r="I21" i="2" s="1"/>
  <c r="H22" i="2"/>
  <c r="H23" i="2"/>
  <c r="H24" i="2"/>
  <c r="I24" i="2" s="1"/>
  <c r="H2" i="2"/>
  <c r="I2" i="2" s="1"/>
  <c r="I26" i="2" l="1"/>
  <c r="J2" i="2" s="1"/>
  <c r="O26" i="2"/>
  <c r="P2" i="2" s="1"/>
  <c r="CO26" i="2"/>
  <c r="BE26" i="2"/>
  <c r="BF2" i="2" s="1"/>
  <c r="CC26" i="2"/>
  <c r="CD2" i="2" s="1"/>
  <c r="BK26" i="2"/>
  <c r="BL2" i="2" s="1"/>
  <c r="AG26" i="2"/>
  <c r="AH2" i="2" s="1"/>
  <c r="AM26" i="2"/>
  <c r="AN2" i="2" s="1"/>
  <c r="BQ26" i="2"/>
  <c r="BR2" i="2" s="1"/>
  <c r="U26" i="2"/>
  <c r="V2" i="2" s="1"/>
  <c r="AA26" i="2"/>
  <c r="AB2" i="2" s="1"/>
  <c r="AY26" i="2"/>
  <c r="AZ2" i="2" s="1"/>
  <c r="BW26" i="2"/>
  <c r="BX2" i="2" s="1"/>
  <c r="A50" i="2"/>
  <c r="B26" i="2" s="1"/>
  <c r="CI26" i="2"/>
  <c r="CJ2" i="2" s="1"/>
  <c r="CU26" i="2"/>
  <c r="CV2" i="2" s="1"/>
  <c r="AS26" i="2"/>
  <c r="AT2" i="2" s="1"/>
  <c r="I28" i="1" l="1"/>
  <c r="K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J28" i="1"/>
  <c r="K27" i="1"/>
  <c r="L27" i="1"/>
  <c r="L28" i="1" s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L28" i="1" s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J27" i="1"/>
  <c r="I27" i="1"/>
  <c r="L26" i="1" l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K26" i="1"/>
  <c r="J26" i="1"/>
  <c r="I26" i="1"/>
</calcChain>
</file>

<file path=xl/sharedStrings.xml><?xml version="1.0" encoding="utf-8"?>
<sst xmlns="http://schemas.openxmlformats.org/spreadsheetml/2006/main" count="348" uniqueCount="217">
  <si>
    <t>Timestamp</t>
  </si>
  <si>
    <t>Nama Lengkap</t>
  </si>
  <si>
    <t>Nomor Pegawai</t>
  </si>
  <si>
    <t xml:space="preserve">Bidang / Unit </t>
  </si>
  <si>
    <t>No. Handphone</t>
  </si>
  <si>
    <t>Pilihan Transfer</t>
  </si>
  <si>
    <t>Lama Bekerja (Tahun)</t>
  </si>
  <si>
    <t xml:space="preserve">Termasuk Satgas Covid </t>
  </si>
  <si>
    <t>Cost (Biaya)
SKALA
1-2 : Tidak  ada  kenaikan  biaya
3-4 : Ada  kenaikan  biaya  &lt;5%
5-6 : Ada  peningkatan  biaya  &lt;6–10%
7-8 : Ada  peningkatan  biaya  &lt;11-15%
9-10: Kenaikan  biaya  &lt;15% [Employee Health service]</t>
  </si>
  <si>
    <t>Cost (Biaya)
SKALA
1-2 : Tidak  ada  kenaikan  biaya
3-4 : Ada  kenaikan  biaya  &lt;5%
5-6 : Ada  peningkatan  biaya  &lt;6–10%
7-8 : Ada  peningkatan  biaya  &lt;11-15%
9-10: Kenaikan  biaya  &lt;15% [Canteen]</t>
  </si>
  <si>
    <t>Cost (Biaya)
SKALA
1-2 : Tidak  ada  kenaikan  biaya
3-4 : Ada  kenaikan  biaya  &lt;5%
5-6 : Ada  peningkatan  biaya  &lt;6–10%
7-8 : Ada  peningkatan  biaya  &lt;11-15%
9-10: Kenaikan  biaya  &lt;15% [Employee Entrance &amp; Exit Activity]</t>
  </si>
  <si>
    <t>Cost (Biaya)
SKALA
1-2 : Tidak  ada  kenaikan  biaya
3-4 : Ada  kenaikan  biaya  &lt;5%
5-6 : Ada  peningkatan  biaya  &lt;6–10%
7-8 : Ada  peningkatan  biaya  &lt;11-15%
9-10: Kenaikan  biaya  &lt;15% [Pray At Mosque]</t>
  </si>
  <si>
    <t>Cost (Biaya)
SKALA
1-2 : Tidak  ada  kenaikan  biaya
3-4 : Ada  kenaikan  biaya  &lt;5%
5-6 : Ada  peningkatan  biaya  &lt;6–10%
7-8 : Ada  peningkatan  biaya  &lt;11-15%
9-10: Kenaikan  biaya  &lt;15% [Employee Training (PJB Academy)]</t>
  </si>
  <si>
    <t>Cost (Biaya)
SKALA
1-2 : Tidak  ada  kenaikan  biaya
3-4 : Ada  kenaikan  biaya  &lt;5%
5-6 : Ada  peningkatan  biaya  &lt;6–10%
7-8 : Ada  peningkatan  biaya  &lt;11-15%
9-10: Kenaikan  biaya  &lt;15% [Safety Briefing Room]</t>
  </si>
  <si>
    <t>Cost (Biaya)
SKALA
1-2 : Tidak  ada  kenaikan  biaya
3-4 : Ada  kenaikan  biaya  &lt;5%
5-6 : Ada  peningkatan  biaya  &lt;6–10%
7-8 : Ada  peningkatan  biaya  &lt;11-15%
9-10: Kenaikan  biaya  &lt;15% [Pantry]</t>
  </si>
  <si>
    <t>Cost (Biaya)
SKALA
1-2 : Tidak  ada  kenaikan  biaya
3-4 : Ada  kenaikan  biaya  &lt;5%
5-6 : Ada  peningkatan  biaya  &lt;6–10%
7-8 : Ada  peningkatan  biaya  &lt;11-15%
9-10: Kenaikan  biaya  &lt;15% [Guest Reception At Lobby]</t>
  </si>
  <si>
    <t>Cost (Biaya)
SKALA
1-2 : Tidak  ada  kenaikan  biaya
3-4 : Ada  kenaikan  biaya  &lt;5%
5-6 : Ada  peningkatan  biaya  &lt;6–10%
7-8 : Ada  peningkatan  biaya  &lt;11-15%
9-10: Kenaikan  biaya  &lt;15% [Meeting Room]</t>
  </si>
  <si>
    <t>Cost (Biaya)
SKALA
1-2 : Tidak  ada  kenaikan  biaya
3-4 : Ada  kenaikan  biaya  &lt;5%
5-6 : Ada  peningkatan  biaya  &lt;6–10%
7-8 : Ada  peningkatan  biaya  &lt;11-15%
9-10: Kenaikan  biaya  &lt;15% [Toilet Activity]</t>
  </si>
  <si>
    <t>Cost (Biaya)
SKALA
1-2 : Tidak  ada  kenaikan  biaya
3-4 : Ada  kenaikan  biaya  &lt;5%
5-6 : Ada  peningkatan  biaya  &lt;6–10%
7-8 : Ada  peningkatan  biaya  &lt;11-15%
9-10: Kenaikan  biaya  &lt;15% [CCR main unit (produksi)]</t>
  </si>
  <si>
    <t>Cost (Biaya)
SKALA
1-2 : Tidak  ada  kenaikan  biaya
3-4 : Ada  kenaikan  biaya  &lt;5%
5-6 : Ada  peningkatan  biaya  &lt;6–10%
7-8 : Ada  peningkatan  biaya  &lt;11-15%
9-10: Kenaikan  biaya  &lt;15% [CCR - CHCB (coal handling control building)]</t>
  </si>
  <si>
    <t>Cost (Biaya)
SKALA
1-2 : Tidak  ada  kenaikan  biaya
3-4 : Ada  kenaikan  biaya  &lt;5%
5-6 : Ada  peningkatan  biaya  &lt;6–10%
7-8 : Ada  peningkatan  biaya  &lt;11-15%
9-10: Kenaikan  biaya  &lt;15% [Administration Building]</t>
  </si>
  <si>
    <t>Cost (Biaya)
SKALA
1-2 : Tidak  ada  kenaikan  biaya
3-4 : Ada  kenaikan  biaya  &lt;5%
5-6 : Ada  peningkatan  biaya  &lt;6–10%
7-8 : Ada  peningkatan  biaya  &lt;11-15%
9-10: Kenaikan  biaya  &lt;15% [Workshop]</t>
  </si>
  <si>
    <t>Cost (Biaya)
SKALA
1-2 : Tidak  ada  kenaikan  biaya
3-4 : Ada  kenaikan  biaya  &lt;5%
5-6 : Ada  peningkatan  biaya  &lt;6–10%
7-8 : Ada  peningkatan  biaya  &lt;11-15%
9-10: Kenaikan  biaya  &lt;15% [Warehouse]</t>
  </si>
  <si>
    <t>Cost (Biaya)
SKALA
1-2 : Tidak  ada  kenaikan  biaya
3-4 : Ada  kenaikan  biaya  &lt;5%
5-6 : Ada  peningkatan  biaya  &lt;6–10%
7-8 : Ada  peningkatan  biaya  &lt;11-15%
9-10: Kenaikan  biaya  &lt;15% [Employee/Guest pick up service]</t>
  </si>
  <si>
    <t>Cost (Biaya)
SKALA
1-2 : Tidak  ada  kenaikan  biaya
3-4 : Ada  kenaikan  biaya  &lt;5%
5-6 : Ada  peningkatan  biaya  &lt;6–10%
7-8 : Ada  peningkatan  biaya  &lt;11-15%
9-10: Kenaikan  biaya  &lt;15% [Out-of-office duty]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</si>
  <si>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 Health Services]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</si>
  <si>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[Canteen]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</si>
  <si>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 Entrance &amp; Exit Activity]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</si>
  <si>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[Pray At Mosque]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</si>
  <si>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 Training (PJB Academy)]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</si>
  <si>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[Safety Briefing Room]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</si>
  <si>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[Pantry]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</si>
  <si>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[Guest Reception At Lobby]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</si>
  <si>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[Meeting Room]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</si>
  <si>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[Out-of-office duty]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</si>
  <si>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[Toilet Activity]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</si>
  <si>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[CCR main unit (production)]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</si>
  <si>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[CCR - CHCB (coal handling control building)]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</si>
  <si>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[Administration Building]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</si>
  <si>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[Workshop]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</si>
  <si>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[Warehouse]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</si>
  <si>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[Employee/Guest pick up service]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</si>
  <si>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 Health Services 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</si>
  <si>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[Canteen]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</si>
  <si>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 Entrance &amp; Exit Activity]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</si>
  <si>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[Pray At Mosque]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</si>
  <si>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 Training (PJB Academy)]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</si>
  <si>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[Safety Briefing Room]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</si>
  <si>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[Pantry]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</si>
  <si>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[Guest Reception At Lobby]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</si>
  <si>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[Meeting Room]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</si>
  <si>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[Out-of-office duty]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</si>
  <si>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[Toilet Activity]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</si>
  <si>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[CCR main unit (produksi)]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</si>
  <si>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[CHCB (coal handling control building)]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</si>
  <si>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[Administration Building]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</si>
  <si>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[Workshop]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</si>
  <si>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[Warehouse]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</si>
  <si>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[Employee/ Guest pick up service]</t>
  </si>
  <si>
    <t>Aktivitas
SKALA 
1-2 : sangat tidak mungkin terjadi
3-4 : kemungkinan tidak terjadi
5-6 : kemungkinan terjadi sama atau tidak terjadi
7-8 : kemungkinan besar bisa terjadi
9-10 : memang itu sangat mungkin terjadi [Employee Health Services ]</t>
  </si>
  <si>
    <t>Aktivitas
SKALA 
1-2 : sangat tidak mungkin terjadi
3-4 : kemungkinan tidak terjadi
5-6 : kemungkinan terjadi sama atau tidak terjadi
7-8 : kemungkinan besar bisa terjadi
9-10 : memang itu sangat mungkin terjadi [Canteen]</t>
  </si>
  <si>
    <t>Aktivitas
SKALA 
1-2 : sangat tidak mungkin terjadi
3-4 : kemungkinan tidak terjadi
5-6 : kemungkinan terjadi sama atau tidak terjadi
7-8 : kemungkinan besar bisa terjadi
9-10 : memang itu sangat mungkin terjadi [Employee Entrance &amp; Exit Activity]</t>
  </si>
  <si>
    <t>Aktivitas
SKALA 
1-2 : sangat tidak mungkin terjadi
3-4 : kemungkinan tidak terjadi
5-6 : kemungkinan terjadi sama atau tidak terjadi
7-8 : kemungkinan besar bisa terjadi
9-10 : memang itu sangat mungkin terjadi [Pray At Mosque]</t>
  </si>
  <si>
    <t>Aktivitas
SKALA 
1-2 : sangat tidak mungkin terjadi
3-4 : kemungkinan tidak terjadi
5-6 : kemungkinan terjadi sama atau tidak terjadi
7-8 : kemungkinan besar bisa terjadi
9-10 : memang itu sangat mungkin terjadi [Employee Training (PJB  Academy)]</t>
  </si>
  <si>
    <t>Aktivitas
SKALA 
1-2 : sangat tidak mungkin terjadi
3-4 : kemungkinan tidak terjadi
5-6 : kemungkinan terjadi sama atau tidak terjadi
7-8 : kemungkinan besar bisa terjadi
9-10 : memang itu sangat mungkin terjadi [Safety Briefing Room ]</t>
  </si>
  <si>
    <t>Aktivitas
SKALA 
1-2 : sangat tidak mungkin terjadi
3-4 : kemungkinan tidak terjadi
5-6 : kemungkinan terjadi sama atau tidak terjadi
7-8 : kemungkinan besar bisa terjadi
9-10 : memang itu sangat mungkin terjadi [Pantry]</t>
  </si>
  <si>
    <t>Aktivitas
SKALA 
1-2 : sangat tidak mungkin terjadi
3-4 : kemungkinan tidak terjadi
5-6 : kemungkinan terjadi sama atau tidak terjadi
7-8 : kemungkinan besar bisa terjadi
9-10 : memang itu sangat mungkin terjadi [Guest Reception At Lobby]</t>
  </si>
  <si>
    <t>Aktivitas
SKALA 
1-2 : sangat tidak mungkin terjadi
3-4 : kemungkinan tidak terjadi
5-6 : kemungkinan terjadi sama atau tidak terjadi
7-8 : kemungkinan besar bisa terjadi
9-10 : memang itu sangat mungkin terjadi [Meeting Room]</t>
  </si>
  <si>
    <t>Aktivitas
SKALA 
1-2 : sangat tidak mungkin terjadi
3-4 : kemungkinan tidak terjadi
5-6 : kemungkinan terjadi sama atau tidak terjadi
7-8 : kemungkinan besar bisa terjadi
9-10 : memang itu sangat mungkin terjadi [Out-of-office duty]</t>
  </si>
  <si>
    <t>Aktivitas
SKALA 
1-2 : sangat tidak mungkin terjadi
3-4 : kemungkinan tidak terjadi
5-6 : kemungkinan terjadi sama atau tidak terjadi
7-8 : kemungkinan besar bisa terjadi
9-10 : memang itu sangat mungkin terjadi [Toilet Activity]</t>
  </si>
  <si>
    <t>Aktivitas
SKALA 
1-2 : sangat tidak mungkin terjadi
3-4 : kemungkinan tidak terjadi
5-6 : kemungkinan terjadi sama atau tidak terjadi
7-8 : kemungkinan besar bisa terjadi
9-10 : memang itu sangat mungkin terjadi [CCR main unit (production)]</t>
  </si>
  <si>
    <t>Aktivitas
SKALA 
1-2 : sangat tidak mungkin terjadi
3-4 : kemungkinan tidak terjadi
5-6 : kemungkinan terjadi sama atau tidak terjadi
7-8 : kemungkinan besar bisa terjadi
9-10 : memang itu sangat mungkin terjadi [CCR-CHCB (coal handling control building)]</t>
  </si>
  <si>
    <t>Aktivitas
SKALA 
1-2 : sangat tidak mungkin terjadi
3-4 : kemungkinan tidak terjadi
5-6 : kemungkinan terjadi sama atau tidak terjadi
7-8 : kemungkinan besar bisa terjadi
9-10 : memang itu sangat mungkin terjadi [Administration Building]</t>
  </si>
  <si>
    <t>Aktivitas
SKALA 
1-2 : sangat tidak mungkin terjadi
3-4 : kemungkinan tidak terjadi
5-6 : kemungkinan terjadi sama atau tidak terjadi
7-8 : kemungkinan besar bisa terjadi
9-10 : memang itu sangat mungkin terjadi [Workshop]</t>
  </si>
  <si>
    <t>Aktivitas
SKALA 
1-2 : sangat tidak mungkin terjadi
3-4 : kemungkinan tidak terjadi
5-6 : kemungkinan terjadi sama atau tidak terjadi
7-8 : kemungkinan besar bisa terjadi
9-10 : memang itu sangat mungkin terjadi [Warehouse]</t>
  </si>
  <si>
    <t>Aktivitas
SKALA 
1-2 : sangat tidak mungkin terjadi
3-4 : kemungkinan tidak terjadi
5-6 : kemungkinan terjadi sama atau tidak terjadi
7-8 : kemungkinan besar bisa terjadi
9-10 : memang itu sangat mungkin terjadi [Employee/Guest pick up service]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</si>
  <si>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 Health Services]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</si>
  <si>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[Canteen]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</si>
  <si>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 Entrance &amp; Exit Activity]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</si>
  <si>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[Pray At Mosque]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</si>
  <si>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 Training (PJB Academy)]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</si>
  <si>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[Safety Briefing Room]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</si>
  <si>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[Pantry]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</si>
  <si>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[Guest Reception At Lobby]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</si>
  <si>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[Meeting Room]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</si>
  <si>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[Out-of-office duty]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</si>
  <si>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[Toilet Activity]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</si>
  <si>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[CCR main unit (production)]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</si>
  <si>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[CCR-CHCB (coal handling control building)]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</si>
  <si>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[Administration]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</si>
  <si>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[Workshop]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</si>
  <si>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[Warehouse]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</si>
  <si>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[Employee/Guest pick up service]</t>
  </si>
  <si>
    <t>Dedy</t>
  </si>
  <si>
    <t>8108034JA</t>
  </si>
  <si>
    <t>Kimia Pembangkit - 2 / Kantor Pusat PT PJB</t>
  </si>
  <si>
    <t>082137605498</t>
  </si>
  <si>
    <t>Go-Pay</t>
  </si>
  <si>
    <t>YA</t>
  </si>
  <si>
    <t>Muhammad Raiza</t>
  </si>
  <si>
    <t>8815079AM</t>
  </si>
  <si>
    <t>Pemeliharaan / PJBS</t>
  </si>
  <si>
    <t>081373159213</t>
  </si>
  <si>
    <t>7 tahun 8 bulan</t>
  </si>
  <si>
    <t>Hanafi Dwi Kurniawan</t>
  </si>
  <si>
    <t>881434PT</t>
  </si>
  <si>
    <t>K3 &amp; Keamananan / Paiton9</t>
  </si>
  <si>
    <t>082228089937</t>
  </si>
  <si>
    <t>OVO</t>
  </si>
  <si>
    <t>11 Tahun</t>
  </si>
  <si>
    <t>Adhitya frahmadiyan</t>
  </si>
  <si>
    <t>9015100zjy</t>
  </si>
  <si>
    <t>UP PAITON - DIVISI Sipil, Umum &amp; CSR</t>
  </si>
  <si>
    <t>081232729240</t>
  </si>
  <si>
    <t>Dedy Andrianto</t>
  </si>
  <si>
    <t>9012761PT</t>
  </si>
  <si>
    <t>SDM/UPPAITON</t>
  </si>
  <si>
    <t>082143363833</t>
  </si>
  <si>
    <t xml:space="preserve">Drajat Aribowo </t>
  </si>
  <si>
    <t>7194024JA</t>
  </si>
  <si>
    <t>K3</t>
  </si>
  <si>
    <t>08123585980</t>
  </si>
  <si>
    <t>Ksatrya Weda Utama Putra</t>
  </si>
  <si>
    <t>9316095ZJY</t>
  </si>
  <si>
    <t>K3 &amp; Keamanan</t>
  </si>
  <si>
    <t>081210786657</t>
  </si>
  <si>
    <t>Christya putra</t>
  </si>
  <si>
    <t>8614145ZJY</t>
  </si>
  <si>
    <t xml:space="preserve">Misbiantoro </t>
  </si>
  <si>
    <t>8810013JA</t>
  </si>
  <si>
    <t>SDM</t>
  </si>
  <si>
    <t>085228283892</t>
  </si>
  <si>
    <t>Sarjono</t>
  </si>
  <si>
    <t>8310230PT</t>
  </si>
  <si>
    <t>085258285083</t>
  </si>
  <si>
    <t>Hendrik Setiawan</t>
  </si>
  <si>
    <t>8008079JA</t>
  </si>
  <si>
    <t>PT PJB UP Paiton 1-2</t>
  </si>
  <si>
    <t>0909090</t>
  </si>
  <si>
    <t>Fahrurridzal</t>
  </si>
  <si>
    <t>8813080KP</t>
  </si>
  <si>
    <t>K3/ UPPAITON</t>
  </si>
  <si>
    <t>08113777758</t>
  </si>
  <si>
    <t>Ade Vicktor C</t>
  </si>
  <si>
    <t>9116106PT</t>
  </si>
  <si>
    <t>085257372419</t>
  </si>
  <si>
    <t>dr. Benny Kristanto</t>
  </si>
  <si>
    <t>057.02.19</t>
  </si>
  <si>
    <t>Dokter Perusahaan PJB UBJOM paiton</t>
  </si>
  <si>
    <t>082131422286</t>
  </si>
  <si>
    <t>3 thn</t>
  </si>
  <si>
    <t>Enggar Rani Pratiwi</t>
  </si>
  <si>
    <t>9315236KP</t>
  </si>
  <si>
    <t>SDM UP Paiton</t>
  </si>
  <si>
    <t>082332993193</t>
  </si>
  <si>
    <t xml:space="preserve">6 tahun </t>
  </si>
  <si>
    <t>dr.Maharani cahyandari</t>
  </si>
  <si>
    <t>01</t>
  </si>
  <si>
    <t>Klinik</t>
  </si>
  <si>
    <t>085257548501</t>
  </si>
  <si>
    <t>5 tahun</t>
  </si>
  <si>
    <t>Puji hartono</t>
  </si>
  <si>
    <t>000000</t>
  </si>
  <si>
    <t>000000000000</t>
  </si>
  <si>
    <t>12 tahun</t>
  </si>
  <si>
    <t>Maida Muzayyanah</t>
  </si>
  <si>
    <t>8308125JA</t>
  </si>
  <si>
    <t>UP Paiton</t>
  </si>
  <si>
    <t>081328727039</t>
  </si>
  <si>
    <t>Aulia Maulana Azkiya</t>
  </si>
  <si>
    <t>9215137ZJY</t>
  </si>
  <si>
    <t>085230461419</t>
  </si>
  <si>
    <t>Efendi sudarmanto</t>
  </si>
  <si>
    <t>84034JA</t>
  </si>
  <si>
    <t>Up paiton</t>
  </si>
  <si>
    <t>081334721415</t>
  </si>
  <si>
    <t>TIDAK</t>
  </si>
  <si>
    <t>Bagas Kencana Yulindra</t>
  </si>
  <si>
    <t>9316092ZJY</t>
  </si>
  <si>
    <t>Basuki Rohmat</t>
  </si>
  <si>
    <t>7193010JA</t>
  </si>
  <si>
    <t>Operasi</t>
  </si>
  <si>
    <t>00000000000</t>
  </si>
  <si>
    <t>Djoyo Mulyono</t>
  </si>
  <si>
    <t>9415061PT</t>
  </si>
  <si>
    <t>081249087830</t>
  </si>
  <si>
    <t>DETECTION</t>
  </si>
  <si>
    <t>cost</t>
  </si>
  <si>
    <t>AKAR 23</t>
  </si>
  <si>
    <t>manpower</t>
  </si>
  <si>
    <t>operasional</t>
  </si>
  <si>
    <t>occurrence</t>
  </si>
  <si>
    <t>occurance</t>
  </si>
  <si>
    <t>occurrence akar 3</t>
  </si>
  <si>
    <t>occurrence akar 23</t>
  </si>
  <si>
    <t>severity</t>
  </si>
  <si>
    <t>detection</t>
  </si>
  <si>
    <t>rpn</t>
  </si>
  <si>
    <t>Administration building</t>
  </si>
  <si>
    <t>Workshop</t>
  </si>
  <si>
    <t>Warehouse</t>
  </si>
  <si>
    <t xml:space="preserve">Employee Health Services </t>
  </si>
  <si>
    <t>Canteen</t>
  </si>
  <si>
    <t xml:space="preserve">Employee Entrance &amp; Exit Activity </t>
  </si>
  <si>
    <t xml:space="preserve">Pray At Mosque </t>
  </si>
  <si>
    <t>Employee Training (PJB Academy)</t>
  </si>
  <si>
    <t>Safety Briefing Room</t>
  </si>
  <si>
    <t>Pantry</t>
  </si>
  <si>
    <t>Guest Reception At Lobby</t>
  </si>
  <si>
    <t>Meeting ROOM</t>
  </si>
  <si>
    <t>Toilet Activity</t>
  </si>
  <si>
    <t>CCR Main Unit (Produksi)</t>
  </si>
  <si>
    <t>CCR&amp;CHCB (Coal Handling Control Building)</t>
  </si>
  <si>
    <t>Guest Pick Up Service</t>
  </si>
  <si>
    <t>Out-Of-Office-Duty</t>
  </si>
  <si>
    <t>aktivitas</t>
  </si>
  <si>
    <t xml:space="preserve">rpn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</si>
</sst>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quotePrefix="1" applyFont="1" applyAlignment="1"/>
    <xf numFmtId="0" fontId="1" fillId="0" borderId="0" xfId="0" applyFont="1" applyFill="1" applyAlignment="1"/>
    <xf numFmtId="0" fontId="1" fillId="2" borderId="0" xfId="0" applyFont="1" applyFill="1" applyAlignment="1">
      <alignment horizontal="center"/>
    </xf>
    <xf numFmtId="0" fontId="3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3" fillId="0" borderId="0" xfId="0" applyFont="1" applyBorder="1" applyAlignment="1"/>
    <xf numFmtId="0" fontId="0" fillId="0" borderId="0" xfId="0" applyFont="1" applyFill="1" applyBorder="1" applyAlignment="1"/>
    <xf numFmtId="0" fontId="4" fillId="0" borderId="0" xfId="0" applyFont="1" applyAlignment="1">
      <alignment horizontal="right" vertical="center"/>
    </xf>
    <xf numFmtId="0" fontId="0" fillId="3" borderId="0" xfId="0" applyFont="1" applyFill="1" applyAlignment="1"/>
    <xf numFmtId="0" fontId="1" fillId="4" borderId="0" xfId="0" applyFont="1" applyFill="1" applyAlignment="1"/>
    <xf numFmtId="0" fontId="0" fillId="4" borderId="0" xfId="0" applyFont="1" applyFill="1" applyAlignment="1"/>
    <xf numFmtId="0" fontId="0" fillId="4" borderId="0" xfId="0" applyFont="1" applyFill="1" applyBorder="1" applyAlignment="1"/>
    <xf numFmtId="0" fontId="2" fillId="4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diagram!$B$1</c:f>
              <c:strCache>
                <c:ptCount val="1"/>
                <c:pt idx="0">
                  <c:v>rpn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diagram!$A$2:$A$18</c:f>
              <c:strCache>
                <c:ptCount val="17"/>
                <c:pt idx="0">
                  <c:v>Workshop</c:v>
                </c:pt>
                <c:pt idx="1">
                  <c:v>Warehouse</c:v>
                </c:pt>
                <c:pt idx="2">
                  <c:v>Administration building</c:v>
                </c:pt>
                <c:pt idx="3">
                  <c:v>CCR&amp;CHCB (Coal Handling Control Building)</c:v>
                </c:pt>
                <c:pt idx="4">
                  <c:v>Employee Training (PJB Academy)</c:v>
                </c:pt>
                <c:pt idx="5">
                  <c:v>Guest Pick Up Service</c:v>
                </c:pt>
                <c:pt idx="6">
                  <c:v>Employee Health Services </c:v>
                </c:pt>
                <c:pt idx="7">
                  <c:v>Meeting ROOM</c:v>
                </c:pt>
                <c:pt idx="8">
                  <c:v>Safety Briefing Room</c:v>
                </c:pt>
                <c:pt idx="9">
                  <c:v>CCR Main Unit (Produksi)</c:v>
                </c:pt>
                <c:pt idx="10">
                  <c:v>Employee Entrance &amp; Exit Activity </c:v>
                </c:pt>
                <c:pt idx="11">
                  <c:v>Guest Reception At Lobby</c:v>
                </c:pt>
                <c:pt idx="12">
                  <c:v>Toilet Activity</c:v>
                </c:pt>
                <c:pt idx="13">
                  <c:v>Out-Of-Office-Duty</c:v>
                </c:pt>
                <c:pt idx="14">
                  <c:v>Canteen</c:v>
                </c:pt>
                <c:pt idx="15">
                  <c:v>Pray At Mosque </c:v>
                </c:pt>
                <c:pt idx="16">
                  <c:v>Pantry</c:v>
                </c:pt>
              </c:strCache>
            </c:strRef>
          </c:cat>
          <c:val>
            <c:numRef>
              <c:f>diagram!$B$2:$B$18</c:f>
              <c:numCache>
                <c:formatCode>General</c:formatCode>
                <c:ptCount val="17"/>
                <c:pt idx="0">
                  <c:v>23.077471150000001</c:v>
                </c:pt>
                <c:pt idx="1">
                  <c:v>21.14962976</c:v>
                </c:pt>
                <c:pt idx="2">
                  <c:v>21.055755269999999</c:v>
                </c:pt>
                <c:pt idx="3">
                  <c:v>20.248840120000001</c:v>
                </c:pt>
                <c:pt idx="4">
                  <c:v>18.571054</c:v>
                </c:pt>
                <c:pt idx="5">
                  <c:v>18.525158959999999</c:v>
                </c:pt>
                <c:pt idx="6">
                  <c:v>17.578036610000002</c:v>
                </c:pt>
                <c:pt idx="7">
                  <c:v>16.648718819999999</c:v>
                </c:pt>
                <c:pt idx="8">
                  <c:v>15.90507895</c:v>
                </c:pt>
                <c:pt idx="9">
                  <c:v>15.87890921</c:v>
                </c:pt>
                <c:pt idx="10">
                  <c:v>15.811985379999999</c:v>
                </c:pt>
                <c:pt idx="11">
                  <c:v>15.55276327</c:v>
                </c:pt>
                <c:pt idx="12">
                  <c:v>15.356835589999999</c:v>
                </c:pt>
                <c:pt idx="13">
                  <c:v>14.95252258</c:v>
                </c:pt>
                <c:pt idx="14">
                  <c:v>14.89710056</c:v>
                </c:pt>
                <c:pt idx="15">
                  <c:v>14.59664832</c:v>
                </c:pt>
                <c:pt idx="16">
                  <c:v>12.94971539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5-4CB1-8B5A-2FA58466679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00766656"/>
        <c:axId val="400764688"/>
      </c:barChart>
      <c:catAx>
        <c:axId val="400766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64688"/>
        <c:crosses val="autoZero"/>
        <c:auto val="1"/>
        <c:lblAlgn val="ctr"/>
        <c:lblOffset val="100"/>
        <c:noMultiLvlLbl val="0"/>
      </c:catAx>
      <c:valAx>
        <c:axId val="40076468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6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1</xdr:row>
      <xdr:rowOff>47625</xdr:rowOff>
    </xdr:from>
    <xdr:to>
      <xdr:col>19</xdr:col>
      <xdr:colOff>152399</xdr:colOff>
      <xdr:row>20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183B65-2492-451F-BC14-8ADF40F43B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2362-2D65-4991-B04E-263AF347EEF2}">
  <dimension ref="A1:CZ50"/>
  <sheetViews>
    <sheetView topLeftCell="A19" workbookViewId="0">
      <selection activeCell="CX2" sqref="CX2:CX18"/>
    </sheetView>
  </sheetViews>
  <sheetFormatPr defaultRowHeight="12.75" x14ac:dyDescent="0.2"/>
  <cols>
    <col min="1" max="1" width="12" bestFit="1" customWidth="1"/>
    <col min="20" max="20" width="12.42578125" bestFit="1" customWidth="1"/>
    <col min="21" max="21" width="10" bestFit="1" customWidth="1"/>
    <col min="39" max="39" width="12" bestFit="1" customWidth="1"/>
    <col min="57" max="57" width="12.42578125" bestFit="1" customWidth="1"/>
    <col min="63" max="63" width="12.42578125" bestFit="1" customWidth="1"/>
    <col min="69" max="69" width="12.42578125" bestFit="1" customWidth="1"/>
    <col min="75" max="75" width="12" bestFit="1" customWidth="1"/>
    <col min="81" max="81" width="12" bestFit="1" customWidth="1"/>
    <col min="87" max="87" width="12" bestFit="1" customWidth="1"/>
    <col min="93" max="93" width="10" bestFit="1" customWidth="1"/>
  </cols>
  <sheetData>
    <row r="1" spans="1:104" x14ac:dyDescent="0.2">
      <c r="A1" t="s">
        <v>187</v>
      </c>
      <c r="B1" t="s">
        <v>189</v>
      </c>
      <c r="C1" t="s">
        <v>190</v>
      </c>
      <c r="E1" t="s">
        <v>187</v>
      </c>
      <c r="F1" t="s">
        <v>189</v>
      </c>
      <c r="G1" t="s">
        <v>190</v>
      </c>
      <c r="J1" t="s">
        <v>191</v>
      </c>
      <c r="K1" t="s">
        <v>187</v>
      </c>
      <c r="L1" t="s">
        <v>189</v>
      </c>
      <c r="M1" t="s">
        <v>190</v>
      </c>
      <c r="P1" t="s">
        <v>192</v>
      </c>
      <c r="Q1" t="s">
        <v>187</v>
      </c>
      <c r="R1" t="s">
        <v>189</v>
      </c>
      <c r="S1" t="s">
        <v>190</v>
      </c>
      <c r="V1" t="s">
        <v>191</v>
      </c>
      <c r="W1" t="s">
        <v>187</v>
      </c>
      <c r="X1" t="s">
        <v>189</v>
      </c>
      <c r="Y1" t="s">
        <v>190</v>
      </c>
      <c r="AB1" t="s">
        <v>191</v>
      </c>
      <c r="AC1" t="s">
        <v>187</v>
      </c>
      <c r="AD1" t="s">
        <v>189</v>
      </c>
      <c r="AE1" t="s">
        <v>190</v>
      </c>
      <c r="AH1" t="s">
        <v>192</v>
      </c>
      <c r="AI1" t="s">
        <v>187</v>
      </c>
      <c r="AJ1" t="s">
        <v>189</v>
      </c>
      <c r="AK1" t="s">
        <v>190</v>
      </c>
      <c r="AN1" t="s">
        <v>192</v>
      </c>
      <c r="AO1" t="s">
        <v>187</v>
      </c>
      <c r="AP1" t="s">
        <v>189</v>
      </c>
      <c r="AQ1" t="s">
        <v>190</v>
      </c>
      <c r="AT1" t="s">
        <v>192</v>
      </c>
      <c r="AU1" t="s">
        <v>187</v>
      </c>
      <c r="AV1" t="s">
        <v>189</v>
      </c>
      <c r="AW1" t="s">
        <v>190</v>
      </c>
      <c r="AZ1" t="s">
        <v>192</v>
      </c>
      <c r="BA1" t="s">
        <v>187</v>
      </c>
      <c r="BB1" t="s">
        <v>189</v>
      </c>
      <c r="BC1" t="s">
        <v>190</v>
      </c>
      <c r="BF1" t="s">
        <v>191</v>
      </c>
      <c r="BG1" t="s">
        <v>187</v>
      </c>
      <c r="BH1" t="s">
        <v>189</v>
      </c>
      <c r="BI1" t="s">
        <v>190</v>
      </c>
      <c r="BL1" t="s">
        <v>191</v>
      </c>
      <c r="BM1" t="s">
        <v>187</v>
      </c>
      <c r="BN1" t="s">
        <v>189</v>
      </c>
      <c r="BO1" t="s">
        <v>190</v>
      </c>
      <c r="BR1" t="s">
        <v>191</v>
      </c>
      <c r="BS1" t="s">
        <v>187</v>
      </c>
      <c r="BT1" t="s">
        <v>189</v>
      </c>
      <c r="BU1" t="s">
        <v>190</v>
      </c>
      <c r="BX1" t="s">
        <v>192</v>
      </c>
      <c r="BY1" t="s">
        <v>187</v>
      </c>
      <c r="BZ1" t="s">
        <v>189</v>
      </c>
      <c r="CA1" t="s">
        <v>190</v>
      </c>
      <c r="CD1" t="s">
        <v>191</v>
      </c>
      <c r="CE1" t="s">
        <v>187</v>
      </c>
      <c r="CF1" t="s">
        <v>189</v>
      </c>
      <c r="CG1" t="s">
        <v>190</v>
      </c>
      <c r="CJ1" t="s">
        <v>192</v>
      </c>
      <c r="CK1" t="s">
        <v>187</v>
      </c>
      <c r="CL1" t="s">
        <v>189</v>
      </c>
      <c r="CM1" t="s">
        <v>190</v>
      </c>
      <c r="CP1" t="s">
        <v>191</v>
      </c>
      <c r="CQ1" t="s">
        <v>187</v>
      </c>
      <c r="CR1" t="s">
        <v>189</v>
      </c>
      <c r="CS1" t="s">
        <v>190</v>
      </c>
      <c r="CV1" t="s">
        <v>192</v>
      </c>
      <c r="CX1" t="s">
        <v>192</v>
      </c>
    </row>
    <row r="2" spans="1:104" x14ac:dyDescent="0.2">
      <c r="A2" s="3">
        <v>3</v>
      </c>
      <c r="B2" s="3">
        <v>9</v>
      </c>
      <c r="C2" s="3">
        <v>2</v>
      </c>
      <c r="D2">
        <f>A2*B2*C2</f>
        <v>54</v>
      </c>
      <c r="E2" s="3">
        <v>3</v>
      </c>
      <c r="F2" s="3">
        <v>9</v>
      </c>
      <c r="G2" s="3">
        <v>2</v>
      </c>
      <c r="H2">
        <f>(E2*F2*G2)</f>
        <v>54</v>
      </c>
      <c r="I2">
        <f>H2^(1/3)</f>
        <v>3.7797631496846198</v>
      </c>
      <c r="J2">
        <f>I26^(1/23)</f>
        <v>2.0162621516645802</v>
      </c>
      <c r="K2" s="3">
        <v>3</v>
      </c>
      <c r="L2" s="3">
        <v>9</v>
      </c>
      <c r="M2" s="3">
        <v>2</v>
      </c>
      <c r="N2">
        <f>(K2*L2*M2)</f>
        <v>54</v>
      </c>
      <c r="O2">
        <f>N2^(1/3)</f>
        <v>3.7797631496846198</v>
      </c>
      <c r="P2">
        <f>O26^(1/23)</f>
        <v>2.0772366846635162</v>
      </c>
      <c r="Q2" s="3">
        <v>3</v>
      </c>
      <c r="R2" s="3">
        <v>9</v>
      </c>
      <c r="S2" s="3">
        <v>2</v>
      </c>
      <c r="T2">
        <f>(Q2*R2*S2)</f>
        <v>54</v>
      </c>
      <c r="U2">
        <f>T2^(1/3)</f>
        <v>3.7797631496846198</v>
      </c>
      <c r="V2">
        <f>U26^(1/23)</f>
        <v>1.9122033921333881</v>
      </c>
      <c r="W2" s="3">
        <v>3</v>
      </c>
      <c r="X2" s="3">
        <v>9</v>
      </c>
      <c r="Y2" s="3">
        <v>9</v>
      </c>
      <c r="Z2">
        <f>(W2*X2*Y2)</f>
        <v>243</v>
      </c>
      <c r="AA2">
        <f>Z2^(1/3)</f>
        <v>6.2402514691557114</v>
      </c>
      <c r="AB2">
        <f>AA26^(1/23)</f>
        <v>2.1429325128443972</v>
      </c>
      <c r="AC2" s="3">
        <v>3</v>
      </c>
      <c r="AD2" s="3">
        <v>9</v>
      </c>
      <c r="AE2" s="3">
        <v>9</v>
      </c>
      <c r="AF2">
        <f>(AC2*AD2*AE2)</f>
        <v>243</v>
      </c>
      <c r="AG2">
        <f>AF2^(1/3)</f>
        <v>6.2402514691557114</v>
      </c>
      <c r="AH2">
        <f>AG26^(1/23)</f>
        <v>2.2239919156868586</v>
      </c>
      <c r="AI2" s="3">
        <v>4</v>
      </c>
      <c r="AJ2" s="3">
        <v>9</v>
      </c>
      <c r="AK2" s="3">
        <v>2</v>
      </c>
      <c r="AL2">
        <f>(AI2*AJ2*AK2)</f>
        <v>72</v>
      </c>
      <c r="AM2">
        <f>AL2^(1/3)</f>
        <v>4.1601676461038073</v>
      </c>
      <c r="AN2">
        <f>AM26^(1/23)</f>
        <v>2.2826236562504434</v>
      </c>
      <c r="AO2" s="3">
        <v>4</v>
      </c>
      <c r="AP2" s="3">
        <v>2</v>
      </c>
      <c r="AQ2" s="3">
        <v>2</v>
      </c>
      <c r="AR2">
        <f>(AO2*AP2*AQ2)</f>
        <v>16</v>
      </c>
      <c r="AS2">
        <f>AR2^(1/3)</f>
        <v>2.5198420997897459</v>
      </c>
      <c r="AT2">
        <f>AS26^(1/23)</f>
        <v>2.0631016203277421</v>
      </c>
      <c r="AU2" s="3">
        <v>4</v>
      </c>
      <c r="AV2" s="3">
        <v>2</v>
      </c>
      <c r="AW2" s="3">
        <v>2</v>
      </c>
      <c r="AX2">
        <f>(AU2*AV2*AW2)</f>
        <v>16</v>
      </c>
      <c r="AY2">
        <f>AX2^(1/3)</f>
        <v>2.5198420997897459</v>
      </c>
      <c r="AZ2">
        <f>AY26^(1/23)</f>
        <v>2.0921533739881695</v>
      </c>
      <c r="BA2" s="3">
        <v>3</v>
      </c>
      <c r="BB2" s="3">
        <v>9</v>
      </c>
      <c r="BC2" s="3">
        <v>9</v>
      </c>
      <c r="BD2">
        <f>(BA2*BB2*BC2)</f>
        <v>243</v>
      </c>
      <c r="BE2">
        <f>BD2^(1/3)</f>
        <v>6.2402514691557114</v>
      </c>
      <c r="BF2">
        <f>BE26^(1/23)</f>
        <v>2.2130303520594246</v>
      </c>
      <c r="BG2" s="3">
        <v>5</v>
      </c>
      <c r="BH2" s="3">
        <v>2</v>
      </c>
      <c r="BI2" s="3">
        <v>2</v>
      </c>
      <c r="BJ2">
        <f>(BG2*BH2*BI2)</f>
        <v>20</v>
      </c>
      <c r="BK2">
        <f>BJ2^(1/3)</f>
        <v>2.7144176165949063</v>
      </c>
      <c r="BL2">
        <f>BK26^(1/23)</f>
        <v>2.1295073131714886</v>
      </c>
      <c r="BM2" s="3">
        <v>5</v>
      </c>
      <c r="BN2" s="3">
        <v>2</v>
      </c>
      <c r="BO2" s="3">
        <v>2</v>
      </c>
      <c r="BP2">
        <f>(BM2*BN2*BO2)</f>
        <v>20</v>
      </c>
      <c r="BQ2">
        <f>BP2^(1/3)</f>
        <v>2.7144176165949063</v>
      </c>
      <c r="BR2">
        <f>BQ26^(1/23)</f>
        <v>2.3567851219127962</v>
      </c>
      <c r="BS2" s="3">
        <v>5</v>
      </c>
      <c r="BT2" s="3">
        <v>2</v>
      </c>
      <c r="BU2" s="3">
        <v>2</v>
      </c>
      <c r="BV2">
        <f>(BS2*BT2*BU2)</f>
        <v>20</v>
      </c>
      <c r="BW2">
        <f>BV2^(1/3)</f>
        <v>2.7144176165949063</v>
      </c>
      <c r="BX2">
        <f>BW26^(1/23)</f>
        <v>2.2766311791310869</v>
      </c>
      <c r="BY2" s="3">
        <v>4</v>
      </c>
      <c r="BZ2" s="3">
        <v>9</v>
      </c>
      <c r="CA2" s="3">
        <v>2</v>
      </c>
      <c r="CB2">
        <f>(BY2*BZ2*CA2)</f>
        <v>72</v>
      </c>
      <c r="CC2">
        <f>CB2^(1/3)</f>
        <v>4.1601676461038073</v>
      </c>
      <c r="CD2">
        <f>CC26^(1/23)</f>
        <v>2.3797148727314181</v>
      </c>
      <c r="CE2" s="3">
        <v>4</v>
      </c>
      <c r="CF2" s="3">
        <v>2</v>
      </c>
      <c r="CG2" s="3">
        <v>2</v>
      </c>
      <c r="CH2">
        <f>(CE2*CF2*CG2)</f>
        <v>16</v>
      </c>
      <c r="CI2">
        <f>CH2^(1/3)</f>
        <v>2.5198420997897459</v>
      </c>
      <c r="CJ2">
        <f>CI26^(1/23)</f>
        <v>2.3090753388921565</v>
      </c>
      <c r="CK2" s="3">
        <v>3</v>
      </c>
      <c r="CL2" s="3">
        <v>2</v>
      </c>
      <c r="CM2" s="3">
        <v>2</v>
      </c>
      <c r="CN2">
        <f>(CK2*CL2*CM2)</f>
        <v>12</v>
      </c>
      <c r="CO2">
        <f>CN2^(1/3)</f>
        <v>2.2894284851066637</v>
      </c>
      <c r="CP2">
        <f>CO24^(1/23)</f>
        <v>1.0305955447520094</v>
      </c>
      <c r="CQ2" s="3">
        <v>3</v>
      </c>
      <c r="CR2" s="3">
        <v>2</v>
      </c>
      <c r="CS2" s="3">
        <v>2</v>
      </c>
      <c r="CT2">
        <f>(CQ2*CR2*CS2)</f>
        <v>12</v>
      </c>
      <c r="CU2">
        <f>CT2^(1/3)</f>
        <v>2.2894284851066637</v>
      </c>
      <c r="CV2">
        <f>CU26^(1/23)</f>
        <v>2.1838437526665233</v>
      </c>
      <c r="CX2" s="3">
        <v>2.3177690000000002</v>
      </c>
      <c r="CY2">
        <v>1</v>
      </c>
      <c r="CZ2" s="3"/>
    </row>
    <row r="3" spans="1:104" x14ac:dyDescent="0.2">
      <c r="A3" s="3">
        <v>5</v>
      </c>
      <c r="B3" s="3">
        <v>1</v>
      </c>
      <c r="C3" s="3">
        <v>1</v>
      </c>
      <c r="D3">
        <f t="shared" ref="D3:D24" si="0">A3*B3*C3</f>
        <v>5</v>
      </c>
      <c r="E3" s="3">
        <v>3</v>
      </c>
      <c r="F3" s="3">
        <v>1</v>
      </c>
      <c r="G3" s="3">
        <v>1</v>
      </c>
      <c r="H3">
        <f t="shared" ref="H3:H24" si="1">(E3*F3*G3)</f>
        <v>3</v>
      </c>
      <c r="I3">
        <f t="shared" ref="I3:I24" si="2">H3^(1/3)</f>
        <v>1.4422495703074083</v>
      </c>
      <c r="J3" s="3">
        <v>2</v>
      </c>
      <c r="K3" s="3">
        <v>3</v>
      </c>
      <c r="L3" s="3">
        <v>1</v>
      </c>
      <c r="M3" s="3">
        <v>1</v>
      </c>
      <c r="N3">
        <f t="shared" ref="N3:N24" si="3">(K3*L3*M3)</f>
        <v>3</v>
      </c>
      <c r="O3">
        <f t="shared" ref="O3:O24" si="4">N3^(1/3)</f>
        <v>1.4422495703074083</v>
      </c>
      <c r="P3" s="3">
        <v>3</v>
      </c>
      <c r="Q3" s="3">
        <v>3</v>
      </c>
      <c r="R3" s="3">
        <v>1</v>
      </c>
      <c r="S3" s="3">
        <v>1</v>
      </c>
      <c r="T3">
        <f t="shared" ref="T3:T24" si="5">(Q3*R3*S3)</f>
        <v>3</v>
      </c>
      <c r="U3">
        <f t="shared" ref="U3:U24" si="6">T3^(1/3)</f>
        <v>1.4422495703074083</v>
      </c>
      <c r="V3" s="3">
        <v>4</v>
      </c>
      <c r="W3" s="3">
        <v>3</v>
      </c>
      <c r="X3" s="3">
        <v>1</v>
      </c>
      <c r="Y3" s="3">
        <v>1</v>
      </c>
      <c r="Z3">
        <f t="shared" ref="Z3:Z24" si="7">(W3*X3*Y3)</f>
        <v>3</v>
      </c>
      <c r="AA3">
        <f t="shared" ref="AA3:AA24" si="8">Z3^(1/3)</f>
        <v>1.4422495703074083</v>
      </c>
      <c r="AB3" s="3">
        <v>5</v>
      </c>
      <c r="AC3" s="3">
        <v>3</v>
      </c>
      <c r="AD3" s="3">
        <v>1</v>
      </c>
      <c r="AE3" s="3">
        <v>1</v>
      </c>
      <c r="AF3">
        <f t="shared" ref="AF3:AF24" si="9">(AC3*AD3*AE3)</f>
        <v>3</v>
      </c>
      <c r="AG3">
        <f t="shared" ref="AG3:AG24" si="10">AF3^(1/3)</f>
        <v>1.4422495703074083</v>
      </c>
      <c r="AH3" s="3">
        <v>6</v>
      </c>
      <c r="AI3" s="3">
        <v>3</v>
      </c>
      <c r="AJ3" s="3">
        <v>1</v>
      </c>
      <c r="AK3" s="3">
        <v>3</v>
      </c>
      <c r="AL3">
        <f t="shared" ref="AL3:AL24" si="11">(AI3*AJ3*AK3)</f>
        <v>9</v>
      </c>
      <c r="AM3">
        <f t="shared" ref="AM3:AM24" si="12">AL3^(1/3)</f>
        <v>2.0800838230519041</v>
      </c>
      <c r="AN3" s="3">
        <v>7</v>
      </c>
      <c r="AO3" s="3">
        <v>1</v>
      </c>
      <c r="AP3" s="3">
        <v>1</v>
      </c>
      <c r="AQ3" s="3">
        <v>3</v>
      </c>
      <c r="AR3">
        <f t="shared" ref="AR3:AR24" si="13">(AO3*AP3*AQ3)</f>
        <v>3</v>
      </c>
      <c r="AS3">
        <f t="shared" ref="AS3:AS24" si="14">AR3^(1/3)</f>
        <v>1.4422495703074083</v>
      </c>
      <c r="AT3" s="3">
        <v>8</v>
      </c>
      <c r="AU3" s="3">
        <v>1</v>
      </c>
      <c r="AV3" s="3">
        <v>1</v>
      </c>
      <c r="AW3" s="3">
        <v>3</v>
      </c>
      <c r="AX3">
        <f t="shared" ref="AX3:AX24" si="15">(AU3*AV3*AW3)</f>
        <v>3</v>
      </c>
      <c r="AY3">
        <f t="shared" ref="AY3:AY24" si="16">AX3^(1/3)</f>
        <v>1.4422495703074083</v>
      </c>
      <c r="AZ3" s="3">
        <v>9</v>
      </c>
      <c r="BA3" s="3">
        <v>1</v>
      </c>
      <c r="BB3" s="3">
        <v>1</v>
      </c>
      <c r="BC3" s="3">
        <v>4</v>
      </c>
      <c r="BD3">
        <f t="shared" ref="BD3:BD24" si="17">(BA3*BB3*BC3)</f>
        <v>4</v>
      </c>
      <c r="BE3">
        <f t="shared" ref="BE3:BE24" si="18">BD3^(1/3)</f>
        <v>1.5874010519681994</v>
      </c>
      <c r="BF3" s="3">
        <v>10</v>
      </c>
      <c r="BG3" s="3">
        <v>5</v>
      </c>
      <c r="BH3" s="3">
        <v>1</v>
      </c>
      <c r="BI3" s="3">
        <v>1</v>
      </c>
      <c r="BJ3">
        <f t="shared" ref="BJ3:BJ24" si="19">(BG3*BH3*BI3)</f>
        <v>5</v>
      </c>
      <c r="BK3">
        <f t="shared" ref="BK3:BK24" si="20">BJ3^(1/3)</f>
        <v>1.7099759466766968</v>
      </c>
      <c r="BL3" s="3">
        <v>11</v>
      </c>
      <c r="BM3" s="3">
        <v>5</v>
      </c>
      <c r="BN3" s="3">
        <v>1</v>
      </c>
      <c r="BO3" s="3">
        <v>5</v>
      </c>
      <c r="BP3">
        <f t="shared" ref="BP3:BP24" si="21">(BM3*BN3*BO3)</f>
        <v>25</v>
      </c>
      <c r="BQ3">
        <f t="shared" ref="BQ3:BQ24" si="22">BP3^(1/3)</f>
        <v>2.9240177382128656</v>
      </c>
      <c r="BR3" s="3">
        <v>12</v>
      </c>
      <c r="BS3" s="3">
        <v>5</v>
      </c>
      <c r="BT3" s="3">
        <v>1</v>
      </c>
      <c r="BU3" s="3">
        <v>5</v>
      </c>
      <c r="BV3">
        <f t="shared" ref="BV3:BV24" si="23">(BS3*BT3*BU3)</f>
        <v>25</v>
      </c>
      <c r="BW3">
        <f t="shared" ref="BW3:BW24" si="24">BV3^(1/3)</f>
        <v>2.9240177382128656</v>
      </c>
      <c r="BX3" s="3">
        <v>13</v>
      </c>
      <c r="BY3" s="3">
        <v>5</v>
      </c>
      <c r="BZ3" s="3">
        <v>1</v>
      </c>
      <c r="CA3" s="3">
        <v>4</v>
      </c>
      <c r="CB3">
        <f t="shared" ref="CB3:CB24" si="25">(BY3*BZ3*CA3)</f>
        <v>20</v>
      </c>
      <c r="CC3">
        <f t="shared" ref="CC3:CC24" si="26">CB3^(1/3)</f>
        <v>2.7144176165949063</v>
      </c>
      <c r="CD3" s="3">
        <v>14</v>
      </c>
      <c r="CE3" s="3">
        <v>5</v>
      </c>
      <c r="CF3" s="3">
        <v>1</v>
      </c>
      <c r="CG3" s="3">
        <v>5</v>
      </c>
      <c r="CH3">
        <f t="shared" ref="CH3:CH24" si="27">(CE3*CF3*CG3)</f>
        <v>25</v>
      </c>
      <c r="CI3">
        <f t="shared" ref="CI3:CI24" si="28">CH3^(1/3)</f>
        <v>2.9240177382128656</v>
      </c>
      <c r="CJ3" s="3">
        <v>15</v>
      </c>
      <c r="CK3" s="3">
        <v>6</v>
      </c>
      <c r="CL3" s="3">
        <v>1</v>
      </c>
      <c r="CM3" s="3">
        <v>5</v>
      </c>
      <c r="CN3">
        <f t="shared" ref="CN3:CN24" si="29">(CK3*CL3*CM3)</f>
        <v>30</v>
      </c>
      <c r="CO3">
        <f t="shared" ref="CO3:CO24" si="30">CN3^(1/3)</f>
        <v>3.1072325059538586</v>
      </c>
      <c r="CP3" s="3">
        <v>16</v>
      </c>
      <c r="CQ3" s="3">
        <v>6</v>
      </c>
      <c r="CR3" s="3">
        <v>1</v>
      </c>
      <c r="CS3" s="3">
        <v>4</v>
      </c>
      <c r="CT3">
        <f t="shared" ref="CT3:CT24" si="31">(CQ3*CR3*CS3)</f>
        <v>24</v>
      </c>
      <c r="CU3">
        <f t="shared" ref="CU3:CU24" si="32">CT3^(1/3)</f>
        <v>2.8844991406148166</v>
      </c>
      <c r="CV3" s="3">
        <v>17</v>
      </c>
      <c r="CX3" s="3">
        <v>2.0162620000000002</v>
      </c>
      <c r="CY3">
        <v>2</v>
      </c>
      <c r="CZ3" s="3"/>
    </row>
    <row r="4" spans="1:104" x14ac:dyDescent="0.2">
      <c r="A4" s="3">
        <v>5</v>
      </c>
      <c r="B4" s="3">
        <v>5</v>
      </c>
      <c r="C4" s="3">
        <v>5</v>
      </c>
      <c r="D4">
        <f t="shared" si="0"/>
        <v>125</v>
      </c>
      <c r="E4" s="3">
        <v>6</v>
      </c>
      <c r="F4" s="3">
        <v>6</v>
      </c>
      <c r="G4" s="3">
        <v>6</v>
      </c>
      <c r="H4">
        <f t="shared" si="1"/>
        <v>216</v>
      </c>
      <c r="I4">
        <f t="shared" si="2"/>
        <v>6</v>
      </c>
      <c r="J4" s="3">
        <v>2.0162620000000002</v>
      </c>
      <c r="K4" s="3">
        <v>5</v>
      </c>
      <c r="L4" s="3">
        <v>5</v>
      </c>
      <c r="M4" s="3">
        <v>5</v>
      </c>
      <c r="N4">
        <f t="shared" si="3"/>
        <v>125</v>
      </c>
      <c r="O4">
        <f t="shared" si="4"/>
        <v>5.0000000000000009</v>
      </c>
      <c r="P4">
        <v>2.0772370000000002</v>
      </c>
      <c r="Q4" s="3">
        <v>6</v>
      </c>
      <c r="R4" s="3">
        <v>6</v>
      </c>
      <c r="S4" s="3">
        <v>5</v>
      </c>
      <c r="T4">
        <f t="shared" si="5"/>
        <v>180</v>
      </c>
      <c r="U4">
        <f t="shared" si="6"/>
        <v>5.6462161732861711</v>
      </c>
      <c r="V4" s="3">
        <v>1.9122030000000001</v>
      </c>
      <c r="W4" s="3">
        <v>5</v>
      </c>
      <c r="X4" s="3">
        <v>5</v>
      </c>
      <c r="Y4" s="3">
        <v>6</v>
      </c>
      <c r="Z4">
        <f t="shared" si="7"/>
        <v>150</v>
      </c>
      <c r="AA4">
        <f t="shared" si="8"/>
        <v>5.3132928459130548</v>
      </c>
      <c r="AB4" s="3">
        <v>2.1429330000000002</v>
      </c>
      <c r="AC4" s="3">
        <v>6</v>
      </c>
      <c r="AD4" s="3">
        <v>6</v>
      </c>
      <c r="AE4" s="3">
        <v>5</v>
      </c>
      <c r="AF4">
        <f t="shared" si="9"/>
        <v>180</v>
      </c>
      <c r="AG4">
        <f t="shared" si="10"/>
        <v>5.6462161732861711</v>
      </c>
      <c r="AH4" s="3">
        <v>2.223992</v>
      </c>
      <c r="AI4" s="3">
        <v>5</v>
      </c>
      <c r="AJ4" s="3">
        <v>5</v>
      </c>
      <c r="AK4" s="3">
        <v>6</v>
      </c>
      <c r="AL4">
        <f t="shared" si="11"/>
        <v>150</v>
      </c>
      <c r="AM4">
        <f t="shared" si="12"/>
        <v>5.3132928459130548</v>
      </c>
      <c r="AN4" s="3">
        <v>2.2826240000000002</v>
      </c>
      <c r="AO4" s="3">
        <v>6</v>
      </c>
      <c r="AP4" s="3">
        <v>5</v>
      </c>
      <c r="AQ4" s="3">
        <v>5</v>
      </c>
      <c r="AR4">
        <f t="shared" si="13"/>
        <v>150</v>
      </c>
      <c r="AS4">
        <f t="shared" si="14"/>
        <v>5.3132928459130548</v>
      </c>
      <c r="AT4" s="3">
        <v>2.0631020000000002</v>
      </c>
      <c r="AU4" s="3">
        <v>5</v>
      </c>
      <c r="AV4" s="3">
        <v>6</v>
      </c>
      <c r="AW4" s="3">
        <v>6</v>
      </c>
      <c r="AX4">
        <f t="shared" si="15"/>
        <v>180</v>
      </c>
      <c r="AY4">
        <f t="shared" si="16"/>
        <v>5.6462161732861711</v>
      </c>
      <c r="AZ4">
        <v>2.0921530000000002</v>
      </c>
      <c r="BA4" s="3">
        <v>6</v>
      </c>
      <c r="BB4" s="3">
        <v>5</v>
      </c>
      <c r="BC4" s="3">
        <v>5</v>
      </c>
      <c r="BD4">
        <f t="shared" si="17"/>
        <v>150</v>
      </c>
      <c r="BE4">
        <f t="shared" si="18"/>
        <v>5.3132928459130548</v>
      </c>
      <c r="BF4" s="3">
        <v>2.2130299999999998</v>
      </c>
      <c r="BG4" s="3">
        <v>5</v>
      </c>
      <c r="BH4" s="3">
        <v>6</v>
      </c>
      <c r="BI4" s="3">
        <v>5</v>
      </c>
      <c r="BJ4">
        <f t="shared" si="19"/>
        <v>150</v>
      </c>
      <c r="BK4">
        <f t="shared" si="20"/>
        <v>5.3132928459130548</v>
      </c>
      <c r="BL4" s="3">
        <v>2.1295069999999998</v>
      </c>
      <c r="BM4" s="3">
        <v>6</v>
      </c>
      <c r="BN4" s="3">
        <v>5</v>
      </c>
      <c r="BO4" s="3">
        <v>6</v>
      </c>
      <c r="BP4">
        <f t="shared" si="21"/>
        <v>180</v>
      </c>
      <c r="BQ4">
        <f t="shared" si="22"/>
        <v>5.6462161732861711</v>
      </c>
      <c r="BR4" s="3">
        <v>2.3567849999999999</v>
      </c>
      <c r="BS4" s="3">
        <v>5</v>
      </c>
      <c r="BT4" s="3">
        <v>6</v>
      </c>
      <c r="BU4" s="3">
        <v>5</v>
      </c>
      <c r="BV4">
        <f t="shared" si="23"/>
        <v>150</v>
      </c>
      <c r="BW4">
        <f t="shared" si="24"/>
        <v>5.3132928459130548</v>
      </c>
      <c r="BX4" s="3">
        <v>2.2766310000000001</v>
      </c>
      <c r="BY4" s="3">
        <v>6</v>
      </c>
      <c r="BZ4" s="3">
        <v>5</v>
      </c>
      <c r="CA4" s="3">
        <v>6</v>
      </c>
      <c r="CB4">
        <f t="shared" si="25"/>
        <v>180</v>
      </c>
      <c r="CC4">
        <f t="shared" si="26"/>
        <v>5.6462161732861711</v>
      </c>
      <c r="CD4" s="3">
        <v>2.379715</v>
      </c>
      <c r="CE4" s="3">
        <v>5</v>
      </c>
      <c r="CF4" s="3">
        <v>6</v>
      </c>
      <c r="CG4" s="3">
        <v>5</v>
      </c>
      <c r="CH4">
        <f t="shared" si="27"/>
        <v>150</v>
      </c>
      <c r="CI4">
        <f t="shared" si="28"/>
        <v>5.3132928459130548</v>
      </c>
      <c r="CK4" s="3">
        <v>6</v>
      </c>
      <c r="CL4" s="3">
        <v>5</v>
      </c>
      <c r="CM4" s="3">
        <v>6</v>
      </c>
      <c r="CN4">
        <f t="shared" si="29"/>
        <v>180</v>
      </c>
      <c r="CO4">
        <f t="shared" si="30"/>
        <v>5.6462161732861711</v>
      </c>
      <c r="CQ4" s="3">
        <v>5</v>
      </c>
      <c r="CR4" s="3">
        <v>6</v>
      </c>
      <c r="CS4" s="3">
        <v>5</v>
      </c>
      <c r="CT4">
        <f t="shared" si="31"/>
        <v>150</v>
      </c>
      <c r="CU4">
        <f t="shared" si="32"/>
        <v>5.3132928459130548</v>
      </c>
      <c r="CX4">
        <v>2.0772370000000002</v>
      </c>
      <c r="CY4">
        <v>3</v>
      </c>
    </row>
    <row r="5" spans="1:104" x14ac:dyDescent="0.2">
      <c r="A5" s="3">
        <v>9</v>
      </c>
      <c r="B5" s="3">
        <v>1</v>
      </c>
      <c r="C5" s="3">
        <v>1</v>
      </c>
      <c r="D5">
        <f t="shared" si="0"/>
        <v>9</v>
      </c>
      <c r="E5" s="3">
        <v>7</v>
      </c>
      <c r="F5" s="3">
        <v>1</v>
      </c>
      <c r="G5" s="3">
        <v>1</v>
      </c>
      <c r="H5">
        <f t="shared" si="1"/>
        <v>7</v>
      </c>
      <c r="I5">
        <f t="shared" si="2"/>
        <v>1.9129311827723889</v>
      </c>
      <c r="K5" s="3">
        <v>5</v>
      </c>
      <c r="L5" s="3">
        <v>1</v>
      </c>
      <c r="M5" s="3">
        <v>1</v>
      </c>
      <c r="N5">
        <f t="shared" si="3"/>
        <v>5</v>
      </c>
      <c r="O5">
        <f t="shared" si="4"/>
        <v>1.7099759466766968</v>
      </c>
      <c r="Q5" s="3">
        <v>6</v>
      </c>
      <c r="R5" s="3">
        <v>1</v>
      </c>
      <c r="S5" s="3">
        <v>1</v>
      </c>
      <c r="T5">
        <f t="shared" si="5"/>
        <v>6</v>
      </c>
      <c r="U5">
        <f t="shared" si="6"/>
        <v>1.8171205928321397</v>
      </c>
      <c r="W5" s="3">
        <v>6</v>
      </c>
      <c r="X5" s="3">
        <v>4</v>
      </c>
      <c r="Y5" s="3">
        <v>1</v>
      </c>
      <c r="Z5">
        <f t="shared" si="7"/>
        <v>24</v>
      </c>
      <c r="AA5">
        <f t="shared" si="8"/>
        <v>2.8844991406148166</v>
      </c>
      <c r="AC5" s="3">
        <v>7</v>
      </c>
      <c r="AD5" s="3">
        <v>4</v>
      </c>
      <c r="AE5" s="3">
        <v>1</v>
      </c>
      <c r="AF5">
        <f t="shared" si="9"/>
        <v>28</v>
      </c>
      <c r="AG5">
        <f t="shared" si="10"/>
        <v>3.0365889718756618</v>
      </c>
      <c r="AI5" s="3">
        <v>7</v>
      </c>
      <c r="AJ5" s="3">
        <v>4</v>
      </c>
      <c r="AK5" s="3">
        <v>1</v>
      </c>
      <c r="AL5">
        <f t="shared" si="11"/>
        <v>28</v>
      </c>
      <c r="AM5">
        <f t="shared" si="12"/>
        <v>3.0365889718756618</v>
      </c>
      <c r="AO5" s="3">
        <v>7</v>
      </c>
      <c r="AP5" s="3">
        <v>4</v>
      </c>
      <c r="AQ5" s="3">
        <v>1</v>
      </c>
      <c r="AR5">
        <f t="shared" si="13"/>
        <v>28</v>
      </c>
      <c r="AS5">
        <f t="shared" si="14"/>
        <v>3.0365889718756618</v>
      </c>
      <c r="AU5" s="3">
        <v>8</v>
      </c>
      <c r="AV5" s="3">
        <v>3</v>
      </c>
      <c r="AW5" s="3">
        <v>1</v>
      </c>
      <c r="AX5">
        <f t="shared" si="15"/>
        <v>24</v>
      </c>
      <c r="AY5">
        <f t="shared" si="16"/>
        <v>2.8844991406148166</v>
      </c>
      <c r="BA5" s="3">
        <v>8</v>
      </c>
      <c r="BB5" s="3">
        <v>4</v>
      </c>
      <c r="BC5" s="3">
        <v>1</v>
      </c>
      <c r="BD5">
        <f t="shared" si="17"/>
        <v>32</v>
      </c>
      <c r="BE5">
        <f t="shared" si="18"/>
        <v>3.1748021039363987</v>
      </c>
      <c r="BG5" s="3">
        <v>6</v>
      </c>
      <c r="BH5" s="3">
        <v>1</v>
      </c>
      <c r="BI5" s="3">
        <v>1</v>
      </c>
      <c r="BJ5">
        <f t="shared" si="19"/>
        <v>6</v>
      </c>
      <c r="BK5">
        <f t="shared" si="20"/>
        <v>1.8171205928321397</v>
      </c>
      <c r="BM5" s="3">
        <v>9</v>
      </c>
      <c r="BN5" s="3">
        <v>1</v>
      </c>
      <c r="BO5" s="3">
        <v>1</v>
      </c>
      <c r="BP5">
        <f t="shared" si="21"/>
        <v>9</v>
      </c>
      <c r="BQ5">
        <f t="shared" si="22"/>
        <v>2.0800838230519041</v>
      </c>
      <c r="BS5" s="3">
        <v>10</v>
      </c>
      <c r="BT5" s="3">
        <v>1</v>
      </c>
      <c r="BU5" s="3">
        <v>1</v>
      </c>
      <c r="BV5">
        <f t="shared" si="23"/>
        <v>10</v>
      </c>
      <c r="BW5">
        <f t="shared" si="24"/>
        <v>2.1544346900318838</v>
      </c>
      <c r="BY5" s="3">
        <v>8</v>
      </c>
      <c r="BZ5" s="3">
        <v>4</v>
      </c>
      <c r="CA5" s="3">
        <v>1</v>
      </c>
      <c r="CB5">
        <f t="shared" si="25"/>
        <v>32</v>
      </c>
      <c r="CC5">
        <f t="shared" si="26"/>
        <v>3.1748021039363987</v>
      </c>
      <c r="CE5" s="3">
        <v>8</v>
      </c>
      <c r="CF5" s="3">
        <v>3</v>
      </c>
      <c r="CG5" s="3">
        <v>1</v>
      </c>
      <c r="CH5">
        <f t="shared" si="27"/>
        <v>24</v>
      </c>
      <c r="CI5">
        <f t="shared" si="28"/>
        <v>2.8844991406148166</v>
      </c>
      <c r="CK5" s="3">
        <v>8</v>
      </c>
      <c r="CL5" s="3">
        <v>3</v>
      </c>
      <c r="CM5" s="3">
        <v>1</v>
      </c>
      <c r="CN5">
        <f t="shared" si="29"/>
        <v>24</v>
      </c>
      <c r="CO5">
        <f t="shared" si="30"/>
        <v>2.8844991406148166</v>
      </c>
      <c r="CQ5" s="3">
        <v>8</v>
      </c>
      <c r="CR5" s="3">
        <v>3</v>
      </c>
      <c r="CS5" s="3">
        <v>1</v>
      </c>
      <c r="CT5">
        <f t="shared" si="31"/>
        <v>24</v>
      </c>
      <c r="CU5">
        <f t="shared" si="32"/>
        <v>2.8844991406148166</v>
      </c>
      <c r="CX5" s="3">
        <v>1.9122030000000001</v>
      </c>
      <c r="CY5">
        <v>4</v>
      </c>
      <c r="CZ5" s="3"/>
    </row>
    <row r="6" spans="1:104" x14ac:dyDescent="0.2">
      <c r="A6" s="3">
        <v>6</v>
      </c>
      <c r="B6" s="3">
        <v>1</v>
      </c>
      <c r="C6" s="3">
        <v>1</v>
      </c>
      <c r="D6">
        <f t="shared" si="0"/>
        <v>6</v>
      </c>
      <c r="E6" s="3">
        <v>6</v>
      </c>
      <c r="F6" s="3">
        <v>1</v>
      </c>
      <c r="G6" s="3">
        <v>1</v>
      </c>
      <c r="H6">
        <f t="shared" si="1"/>
        <v>6</v>
      </c>
      <c r="I6">
        <f t="shared" si="2"/>
        <v>1.8171205928321397</v>
      </c>
      <c r="K6" s="3">
        <v>6</v>
      </c>
      <c r="L6" s="3">
        <v>1</v>
      </c>
      <c r="M6" s="3">
        <v>1</v>
      </c>
      <c r="N6">
        <f t="shared" si="3"/>
        <v>6</v>
      </c>
      <c r="O6">
        <f t="shared" si="4"/>
        <v>1.8171205928321397</v>
      </c>
      <c r="Q6" s="3">
        <v>6</v>
      </c>
      <c r="R6" s="3">
        <v>1</v>
      </c>
      <c r="S6" s="3">
        <v>1</v>
      </c>
      <c r="T6">
        <f t="shared" si="5"/>
        <v>6</v>
      </c>
      <c r="U6">
        <f t="shared" si="6"/>
        <v>1.8171205928321397</v>
      </c>
      <c r="W6" s="3">
        <v>2</v>
      </c>
      <c r="X6" s="3">
        <v>1</v>
      </c>
      <c r="Y6" s="3">
        <v>1</v>
      </c>
      <c r="Z6">
        <f t="shared" si="7"/>
        <v>2</v>
      </c>
      <c r="AA6">
        <f t="shared" si="8"/>
        <v>1.2599210498948732</v>
      </c>
      <c r="AC6" s="3">
        <v>6</v>
      </c>
      <c r="AD6" s="3">
        <v>1</v>
      </c>
      <c r="AE6" s="3">
        <v>1</v>
      </c>
      <c r="AF6">
        <f t="shared" si="9"/>
        <v>6</v>
      </c>
      <c r="AG6">
        <f t="shared" si="10"/>
        <v>1.8171205928321397</v>
      </c>
      <c r="AI6" s="3">
        <v>3</v>
      </c>
      <c r="AJ6" s="3">
        <v>1</v>
      </c>
      <c r="AK6" s="3">
        <v>1</v>
      </c>
      <c r="AL6">
        <f t="shared" si="11"/>
        <v>3</v>
      </c>
      <c r="AM6">
        <f t="shared" si="12"/>
        <v>1.4422495703074083</v>
      </c>
      <c r="AO6" s="3">
        <v>2</v>
      </c>
      <c r="AP6" s="3">
        <v>1</v>
      </c>
      <c r="AQ6" s="3">
        <v>1</v>
      </c>
      <c r="AR6">
        <f t="shared" si="13"/>
        <v>2</v>
      </c>
      <c r="AS6">
        <f t="shared" si="14"/>
        <v>1.2599210498948732</v>
      </c>
      <c r="AU6" s="3">
        <v>2</v>
      </c>
      <c r="AV6" s="3">
        <v>1</v>
      </c>
      <c r="AW6" s="3">
        <v>1</v>
      </c>
      <c r="AX6">
        <f t="shared" si="15"/>
        <v>2</v>
      </c>
      <c r="AY6">
        <f t="shared" si="16"/>
        <v>1.2599210498948732</v>
      </c>
      <c r="BA6" s="3">
        <v>6</v>
      </c>
      <c r="BB6" s="3">
        <v>1</v>
      </c>
      <c r="BC6" s="3">
        <v>1</v>
      </c>
      <c r="BD6">
        <f t="shared" si="17"/>
        <v>6</v>
      </c>
      <c r="BE6">
        <f t="shared" si="18"/>
        <v>1.8171205928321397</v>
      </c>
      <c r="BG6" s="3">
        <v>6</v>
      </c>
      <c r="BH6" s="3">
        <v>1</v>
      </c>
      <c r="BI6" s="3">
        <v>1</v>
      </c>
      <c r="BJ6">
        <f t="shared" si="19"/>
        <v>6</v>
      </c>
      <c r="BK6">
        <f t="shared" si="20"/>
        <v>1.8171205928321397</v>
      </c>
      <c r="BM6" s="3">
        <v>6</v>
      </c>
      <c r="BN6" s="3">
        <v>1</v>
      </c>
      <c r="BO6" s="3">
        <v>1</v>
      </c>
      <c r="BP6">
        <f t="shared" si="21"/>
        <v>6</v>
      </c>
      <c r="BQ6">
        <f t="shared" si="22"/>
        <v>1.8171205928321397</v>
      </c>
      <c r="BS6" s="3">
        <v>6</v>
      </c>
      <c r="BT6" s="3">
        <v>1</v>
      </c>
      <c r="BU6" s="3">
        <v>1</v>
      </c>
      <c r="BV6">
        <f t="shared" si="23"/>
        <v>6</v>
      </c>
      <c r="BW6">
        <f t="shared" si="24"/>
        <v>1.8171205928321397</v>
      </c>
      <c r="BY6" s="3">
        <v>6</v>
      </c>
      <c r="BZ6" s="3">
        <v>1</v>
      </c>
      <c r="CA6" s="3">
        <v>1</v>
      </c>
      <c r="CB6">
        <f t="shared" si="25"/>
        <v>6</v>
      </c>
      <c r="CC6">
        <f t="shared" si="26"/>
        <v>1.8171205928321397</v>
      </c>
      <c r="CE6" s="3">
        <v>6</v>
      </c>
      <c r="CF6" s="3">
        <v>1</v>
      </c>
      <c r="CG6" s="3">
        <v>1</v>
      </c>
      <c r="CH6">
        <f t="shared" si="27"/>
        <v>6</v>
      </c>
      <c r="CI6">
        <f t="shared" si="28"/>
        <v>1.8171205928321397</v>
      </c>
      <c r="CK6" s="3">
        <v>6</v>
      </c>
      <c r="CL6" s="3">
        <v>1</v>
      </c>
      <c r="CM6" s="3">
        <v>1</v>
      </c>
      <c r="CN6">
        <f t="shared" si="29"/>
        <v>6</v>
      </c>
      <c r="CO6">
        <f t="shared" si="30"/>
        <v>1.8171205928321397</v>
      </c>
      <c r="CQ6" s="3">
        <v>6</v>
      </c>
      <c r="CR6" s="3">
        <v>1</v>
      </c>
      <c r="CS6" s="3">
        <v>1</v>
      </c>
      <c r="CT6">
        <f t="shared" si="31"/>
        <v>6</v>
      </c>
      <c r="CU6">
        <f t="shared" si="32"/>
        <v>1.8171205928321397</v>
      </c>
      <c r="CX6" s="3">
        <v>2.1429330000000002</v>
      </c>
      <c r="CY6">
        <v>5</v>
      </c>
      <c r="CZ6" s="3"/>
    </row>
    <row r="7" spans="1:104" x14ac:dyDescent="0.2">
      <c r="A7" s="3">
        <v>10</v>
      </c>
      <c r="B7" s="3">
        <v>9</v>
      </c>
      <c r="C7" s="3">
        <v>9</v>
      </c>
      <c r="D7">
        <f t="shared" si="0"/>
        <v>810</v>
      </c>
      <c r="E7" s="3">
        <v>9</v>
      </c>
      <c r="F7" s="3">
        <v>10</v>
      </c>
      <c r="G7" s="3">
        <v>10</v>
      </c>
      <c r="H7">
        <f t="shared" si="1"/>
        <v>900</v>
      </c>
      <c r="I7">
        <f t="shared" si="2"/>
        <v>9.6548938460562965</v>
      </c>
      <c r="K7" s="3">
        <v>10</v>
      </c>
      <c r="L7" s="3">
        <v>9</v>
      </c>
      <c r="M7" s="3">
        <v>9</v>
      </c>
      <c r="N7">
        <f t="shared" si="3"/>
        <v>810</v>
      </c>
      <c r="O7">
        <f t="shared" si="4"/>
        <v>9.3216975178615726</v>
      </c>
      <c r="Q7" s="3">
        <v>9</v>
      </c>
      <c r="R7" s="3">
        <v>9</v>
      </c>
      <c r="S7" s="3">
        <v>10</v>
      </c>
      <c r="T7">
        <f t="shared" si="5"/>
        <v>810</v>
      </c>
      <c r="U7">
        <f t="shared" si="6"/>
        <v>9.3216975178615726</v>
      </c>
      <c r="W7" s="3">
        <v>9</v>
      </c>
      <c r="X7" s="3">
        <v>10</v>
      </c>
      <c r="Y7" s="3">
        <v>9</v>
      </c>
      <c r="Z7">
        <f t="shared" si="7"/>
        <v>810</v>
      </c>
      <c r="AA7">
        <f t="shared" si="8"/>
        <v>9.3216975178615726</v>
      </c>
      <c r="AC7" s="3">
        <v>10</v>
      </c>
      <c r="AD7" s="3">
        <v>9</v>
      </c>
      <c r="AE7" s="3">
        <v>10</v>
      </c>
      <c r="AF7">
        <f t="shared" si="9"/>
        <v>900</v>
      </c>
      <c r="AG7">
        <f t="shared" si="10"/>
        <v>9.6548938460562965</v>
      </c>
      <c r="AI7" s="3">
        <v>9</v>
      </c>
      <c r="AJ7" s="3">
        <v>9</v>
      </c>
      <c r="AK7" s="3">
        <v>9</v>
      </c>
      <c r="AL7">
        <f t="shared" si="11"/>
        <v>729</v>
      </c>
      <c r="AM7">
        <f t="shared" si="12"/>
        <v>8.9999999999999982</v>
      </c>
      <c r="AO7" s="3">
        <v>10</v>
      </c>
      <c r="AP7" s="3">
        <v>10</v>
      </c>
      <c r="AQ7" s="3">
        <v>9</v>
      </c>
      <c r="AR7">
        <f t="shared" si="13"/>
        <v>900</v>
      </c>
      <c r="AS7">
        <f t="shared" si="14"/>
        <v>9.6548938460562965</v>
      </c>
      <c r="AU7" s="3">
        <v>9</v>
      </c>
      <c r="AV7" s="3">
        <v>9</v>
      </c>
      <c r="AW7" s="3">
        <v>10</v>
      </c>
      <c r="AX7">
        <f t="shared" si="15"/>
        <v>810</v>
      </c>
      <c r="AY7">
        <f t="shared" si="16"/>
        <v>9.3216975178615726</v>
      </c>
      <c r="BA7" s="3">
        <v>10</v>
      </c>
      <c r="BB7" s="3">
        <v>9</v>
      </c>
      <c r="BC7" s="3">
        <v>9</v>
      </c>
      <c r="BD7">
        <f t="shared" si="17"/>
        <v>810</v>
      </c>
      <c r="BE7">
        <f t="shared" si="18"/>
        <v>9.3216975178615726</v>
      </c>
      <c r="BG7" s="3">
        <v>9</v>
      </c>
      <c r="BH7" s="3">
        <v>10</v>
      </c>
      <c r="BI7" s="3">
        <v>10</v>
      </c>
      <c r="BJ7">
        <f t="shared" si="19"/>
        <v>900</v>
      </c>
      <c r="BK7">
        <f t="shared" si="20"/>
        <v>9.6548938460562965</v>
      </c>
      <c r="BM7" s="3">
        <v>10</v>
      </c>
      <c r="BN7" s="3">
        <v>9</v>
      </c>
      <c r="BO7" s="3">
        <v>9</v>
      </c>
      <c r="BP7">
        <f t="shared" si="21"/>
        <v>810</v>
      </c>
      <c r="BQ7">
        <f t="shared" si="22"/>
        <v>9.3216975178615726</v>
      </c>
      <c r="BS7" s="3">
        <v>9</v>
      </c>
      <c r="BT7" s="3">
        <v>10</v>
      </c>
      <c r="BU7" s="3">
        <v>10</v>
      </c>
      <c r="BV7">
        <f t="shared" si="23"/>
        <v>900</v>
      </c>
      <c r="BW7">
        <f t="shared" si="24"/>
        <v>9.6548938460562965</v>
      </c>
      <c r="BY7" s="3">
        <v>10</v>
      </c>
      <c r="BZ7" s="3">
        <v>9</v>
      </c>
      <c r="CA7" s="3">
        <v>9</v>
      </c>
      <c r="CB7">
        <f t="shared" si="25"/>
        <v>810</v>
      </c>
      <c r="CC7">
        <f t="shared" si="26"/>
        <v>9.3216975178615726</v>
      </c>
      <c r="CE7" s="3">
        <v>9</v>
      </c>
      <c r="CF7" s="3">
        <v>10</v>
      </c>
      <c r="CG7" s="3">
        <v>10</v>
      </c>
      <c r="CH7">
        <f t="shared" si="27"/>
        <v>900</v>
      </c>
      <c r="CI7">
        <f t="shared" si="28"/>
        <v>9.6548938460562965</v>
      </c>
      <c r="CK7" s="3">
        <v>9</v>
      </c>
      <c r="CL7" s="3">
        <v>9</v>
      </c>
      <c r="CM7" s="3">
        <v>9</v>
      </c>
      <c r="CN7">
        <f t="shared" si="29"/>
        <v>729</v>
      </c>
      <c r="CO7">
        <f t="shared" si="30"/>
        <v>8.9999999999999982</v>
      </c>
      <c r="CQ7" s="3">
        <v>10</v>
      </c>
      <c r="CR7" s="3">
        <v>10</v>
      </c>
      <c r="CS7" s="3">
        <v>10</v>
      </c>
      <c r="CT7">
        <f t="shared" si="31"/>
        <v>1000</v>
      </c>
      <c r="CU7">
        <f t="shared" si="32"/>
        <v>9.9999999999999982</v>
      </c>
      <c r="CX7" s="3">
        <v>2.223992</v>
      </c>
      <c r="CY7">
        <v>6</v>
      </c>
      <c r="CZ7" s="3"/>
    </row>
    <row r="8" spans="1:104" x14ac:dyDescent="0.2">
      <c r="A8" s="3">
        <v>1</v>
      </c>
      <c r="B8" s="3">
        <v>1</v>
      </c>
      <c r="C8" s="3">
        <v>1</v>
      </c>
      <c r="D8">
        <f t="shared" si="0"/>
        <v>1</v>
      </c>
      <c r="E8" s="3">
        <v>2</v>
      </c>
      <c r="F8" s="3">
        <v>1</v>
      </c>
      <c r="G8" s="3">
        <v>1</v>
      </c>
      <c r="H8">
        <f t="shared" si="1"/>
        <v>2</v>
      </c>
      <c r="I8">
        <f t="shared" si="2"/>
        <v>1.2599210498948732</v>
      </c>
      <c r="K8" s="3">
        <v>1</v>
      </c>
      <c r="L8" s="3">
        <v>1</v>
      </c>
      <c r="M8" s="3">
        <v>1</v>
      </c>
      <c r="N8">
        <f t="shared" si="3"/>
        <v>1</v>
      </c>
      <c r="O8">
        <f t="shared" si="4"/>
        <v>1</v>
      </c>
      <c r="Q8" s="3">
        <v>1</v>
      </c>
      <c r="R8" s="3">
        <v>1</v>
      </c>
      <c r="S8" s="3">
        <v>1</v>
      </c>
      <c r="T8">
        <f t="shared" si="5"/>
        <v>1</v>
      </c>
      <c r="U8">
        <f t="shared" si="6"/>
        <v>1</v>
      </c>
      <c r="W8" s="3">
        <v>2</v>
      </c>
      <c r="X8" s="3">
        <v>1</v>
      </c>
      <c r="Y8" s="3">
        <v>1</v>
      </c>
      <c r="Z8">
        <f t="shared" si="7"/>
        <v>2</v>
      </c>
      <c r="AA8">
        <f t="shared" si="8"/>
        <v>1.2599210498948732</v>
      </c>
      <c r="AC8" s="3">
        <v>1</v>
      </c>
      <c r="AD8" s="3">
        <v>1</v>
      </c>
      <c r="AE8" s="3">
        <v>1</v>
      </c>
      <c r="AF8">
        <f t="shared" si="9"/>
        <v>1</v>
      </c>
      <c r="AG8">
        <f t="shared" si="10"/>
        <v>1</v>
      </c>
      <c r="AI8" s="3">
        <v>2</v>
      </c>
      <c r="AJ8" s="3">
        <v>1</v>
      </c>
      <c r="AK8" s="3">
        <v>1</v>
      </c>
      <c r="AL8">
        <f t="shared" si="11"/>
        <v>2</v>
      </c>
      <c r="AM8">
        <f t="shared" si="12"/>
        <v>1.2599210498948732</v>
      </c>
      <c r="AO8" s="3">
        <v>1</v>
      </c>
      <c r="AP8" s="3">
        <v>1</v>
      </c>
      <c r="AQ8" s="3">
        <v>1</v>
      </c>
      <c r="AR8">
        <f t="shared" si="13"/>
        <v>1</v>
      </c>
      <c r="AS8">
        <f t="shared" si="14"/>
        <v>1</v>
      </c>
      <c r="AU8" s="3">
        <v>1</v>
      </c>
      <c r="AV8" s="3">
        <v>1</v>
      </c>
      <c r="AW8" s="3">
        <v>1</v>
      </c>
      <c r="AX8">
        <f t="shared" si="15"/>
        <v>1</v>
      </c>
      <c r="AY8">
        <f t="shared" si="16"/>
        <v>1</v>
      </c>
      <c r="BA8" s="3">
        <v>1</v>
      </c>
      <c r="BB8" s="3">
        <v>1</v>
      </c>
      <c r="BC8" s="3">
        <v>1</v>
      </c>
      <c r="BD8">
        <f t="shared" si="17"/>
        <v>1</v>
      </c>
      <c r="BE8">
        <f t="shared" si="18"/>
        <v>1</v>
      </c>
      <c r="BG8" s="3">
        <v>1</v>
      </c>
      <c r="BH8" s="3">
        <v>1</v>
      </c>
      <c r="BI8" s="3">
        <v>1</v>
      </c>
      <c r="BJ8">
        <f t="shared" si="19"/>
        <v>1</v>
      </c>
      <c r="BK8">
        <f t="shared" si="20"/>
        <v>1</v>
      </c>
      <c r="BM8" s="3">
        <v>1</v>
      </c>
      <c r="BN8" s="3">
        <v>1</v>
      </c>
      <c r="BO8" s="3">
        <v>1</v>
      </c>
      <c r="BP8">
        <f t="shared" si="21"/>
        <v>1</v>
      </c>
      <c r="BQ8">
        <f t="shared" si="22"/>
        <v>1</v>
      </c>
      <c r="BS8" s="3">
        <v>1</v>
      </c>
      <c r="BT8" s="3">
        <v>1</v>
      </c>
      <c r="BU8" s="3">
        <v>1</v>
      </c>
      <c r="BV8">
        <f t="shared" si="23"/>
        <v>1</v>
      </c>
      <c r="BW8">
        <f t="shared" si="24"/>
        <v>1</v>
      </c>
      <c r="BY8" s="3">
        <v>1</v>
      </c>
      <c r="BZ8" s="3">
        <v>1</v>
      </c>
      <c r="CA8" s="3">
        <v>1</v>
      </c>
      <c r="CB8">
        <f t="shared" si="25"/>
        <v>1</v>
      </c>
      <c r="CC8">
        <f t="shared" si="26"/>
        <v>1</v>
      </c>
      <c r="CE8" s="3">
        <v>1</v>
      </c>
      <c r="CF8" s="3">
        <v>1</v>
      </c>
      <c r="CG8" s="3">
        <v>1</v>
      </c>
      <c r="CH8">
        <f t="shared" si="27"/>
        <v>1</v>
      </c>
      <c r="CI8">
        <f t="shared" si="28"/>
        <v>1</v>
      </c>
      <c r="CK8" s="3">
        <v>1</v>
      </c>
      <c r="CL8" s="3">
        <v>1</v>
      </c>
      <c r="CM8" s="3">
        <v>1</v>
      </c>
      <c r="CN8">
        <f t="shared" si="29"/>
        <v>1</v>
      </c>
      <c r="CO8">
        <f t="shared" si="30"/>
        <v>1</v>
      </c>
      <c r="CQ8" s="3">
        <v>1</v>
      </c>
      <c r="CR8" s="3">
        <v>1</v>
      </c>
      <c r="CS8" s="3">
        <v>1</v>
      </c>
      <c r="CT8">
        <f t="shared" si="31"/>
        <v>1</v>
      </c>
      <c r="CU8">
        <f t="shared" si="32"/>
        <v>1</v>
      </c>
      <c r="CX8" s="3">
        <v>2.2826240000000002</v>
      </c>
      <c r="CY8">
        <v>7</v>
      </c>
      <c r="CZ8" s="3"/>
    </row>
    <row r="9" spans="1:104" x14ac:dyDescent="0.2">
      <c r="A9" s="5">
        <v>2</v>
      </c>
      <c r="B9" s="3">
        <v>2</v>
      </c>
      <c r="C9" s="3">
        <v>2</v>
      </c>
      <c r="D9">
        <f t="shared" si="0"/>
        <v>8</v>
      </c>
      <c r="E9" s="3">
        <v>2</v>
      </c>
      <c r="F9" s="3">
        <v>2</v>
      </c>
      <c r="G9" s="3">
        <v>2</v>
      </c>
      <c r="H9">
        <f t="shared" si="1"/>
        <v>8</v>
      </c>
      <c r="I9">
        <f t="shared" si="2"/>
        <v>1.9999999999999998</v>
      </c>
      <c r="K9" s="3">
        <v>2</v>
      </c>
      <c r="L9" s="3">
        <v>2</v>
      </c>
      <c r="M9" s="3">
        <v>2</v>
      </c>
      <c r="N9">
        <f t="shared" si="3"/>
        <v>8</v>
      </c>
      <c r="O9">
        <f t="shared" si="4"/>
        <v>1.9999999999999998</v>
      </c>
      <c r="Q9" s="3">
        <v>2</v>
      </c>
      <c r="R9" s="3">
        <v>2</v>
      </c>
      <c r="S9" s="3">
        <v>2</v>
      </c>
      <c r="T9">
        <f t="shared" si="5"/>
        <v>8</v>
      </c>
      <c r="U9">
        <f t="shared" si="6"/>
        <v>1.9999999999999998</v>
      </c>
      <c r="W9" s="3">
        <v>2</v>
      </c>
      <c r="X9" s="3">
        <v>2</v>
      </c>
      <c r="Y9" s="3">
        <v>2</v>
      </c>
      <c r="Z9">
        <f t="shared" si="7"/>
        <v>8</v>
      </c>
      <c r="AA9">
        <f t="shared" si="8"/>
        <v>1.9999999999999998</v>
      </c>
      <c r="AC9" s="3">
        <v>2</v>
      </c>
      <c r="AD9" s="3">
        <v>2</v>
      </c>
      <c r="AE9" s="3">
        <v>2</v>
      </c>
      <c r="AF9">
        <f t="shared" si="9"/>
        <v>8</v>
      </c>
      <c r="AG9">
        <f t="shared" si="10"/>
        <v>1.9999999999999998</v>
      </c>
      <c r="AI9" s="3">
        <v>2</v>
      </c>
      <c r="AJ9" s="3">
        <v>2</v>
      </c>
      <c r="AK9" s="3">
        <v>2</v>
      </c>
      <c r="AL9">
        <f t="shared" si="11"/>
        <v>8</v>
      </c>
      <c r="AM9">
        <f t="shared" si="12"/>
        <v>1.9999999999999998</v>
      </c>
      <c r="AO9" s="3">
        <v>2</v>
      </c>
      <c r="AP9" s="3">
        <v>2</v>
      </c>
      <c r="AQ9" s="3">
        <v>2</v>
      </c>
      <c r="AR9">
        <f t="shared" si="13"/>
        <v>8</v>
      </c>
      <c r="AS9">
        <f t="shared" si="14"/>
        <v>1.9999999999999998</v>
      </c>
      <c r="AU9" s="3">
        <v>2</v>
      </c>
      <c r="AV9" s="3">
        <v>2</v>
      </c>
      <c r="AW9" s="3">
        <v>2</v>
      </c>
      <c r="AX9">
        <f t="shared" si="15"/>
        <v>8</v>
      </c>
      <c r="AY9">
        <f t="shared" si="16"/>
        <v>1.9999999999999998</v>
      </c>
      <c r="BA9" s="3">
        <v>2</v>
      </c>
      <c r="BB9" s="3">
        <v>2</v>
      </c>
      <c r="BC9" s="3">
        <v>2</v>
      </c>
      <c r="BD9">
        <f t="shared" si="17"/>
        <v>8</v>
      </c>
      <c r="BE9">
        <f t="shared" si="18"/>
        <v>1.9999999999999998</v>
      </c>
      <c r="BG9" s="3">
        <v>2</v>
      </c>
      <c r="BH9" s="3">
        <v>2</v>
      </c>
      <c r="BI9" s="3">
        <v>2</v>
      </c>
      <c r="BJ9">
        <f t="shared" si="19"/>
        <v>8</v>
      </c>
      <c r="BK9">
        <f t="shared" si="20"/>
        <v>1.9999999999999998</v>
      </c>
      <c r="BM9" s="3">
        <v>2</v>
      </c>
      <c r="BN9" s="3">
        <v>2</v>
      </c>
      <c r="BO9" s="3">
        <v>2</v>
      </c>
      <c r="BP9">
        <f t="shared" si="21"/>
        <v>8</v>
      </c>
      <c r="BQ9">
        <f t="shared" si="22"/>
        <v>1.9999999999999998</v>
      </c>
      <c r="BS9" s="3">
        <v>2</v>
      </c>
      <c r="BT9" s="3">
        <v>2</v>
      </c>
      <c r="BU9" s="3">
        <v>2</v>
      </c>
      <c r="BV9">
        <f t="shared" si="23"/>
        <v>8</v>
      </c>
      <c r="BW9">
        <f t="shared" si="24"/>
        <v>1.9999999999999998</v>
      </c>
      <c r="BY9" s="3">
        <v>2</v>
      </c>
      <c r="BZ9" s="3">
        <v>2</v>
      </c>
      <c r="CA9" s="3">
        <v>2</v>
      </c>
      <c r="CB9">
        <f t="shared" si="25"/>
        <v>8</v>
      </c>
      <c r="CC9">
        <f t="shared" si="26"/>
        <v>1.9999999999999998</v>
      </c>
      <c r="CE9" s="3">
        <v>2</v>
      </c>
      <c r="CF9" s="3">
        <v>2</v>
      </c>
      <c r="CG9" s="3">
        <v>2</v>
      </c>
      <c r="CH9">
        <f t="shared" si="27"/>
        <v>8</v>
      </c>
      <c r="CI9">
        <f t="shared" si="28"/>
        <v>1.9999999999999998</v>
      </c>
      <c r="CK9" s="3">
        <v>2</v>
      </c>
      <c r="CL9" s="3">
        <v>2</v>
      </c>
      <c r="CM9" s="3">
        <v>2</v>
      </c>
      <c r="CN9">
        <f t="shared" si="29"/>
        <v>8</v>
      </c>
      <c r="CO9">
        <f t="shared" si="30"/>
        <v>1.9999999999999998</v>
      </c>
      <c r="CQ9" s="3">
        <v>2</v>
      </c>
      <c r="CR9" s="3">
        <v>2</v>
      </c>
      <c r="CS9" s="3">
        <v>2</v>
      </c>
      <c r="CT9">
        <f t="shared" si="31"/>
        <v>8</v>
      </c>
      <c r="CU9">
        <f t="shared" si="32"/>
        <v>1.9999999999999998</v>
      </c>
      <c r="CW9" s="3"/>
      <c r="CX9" s="3">
        <v>2.0631020000000002</v>
      </c>
      <c r="CY9">
        <v>8</v>
      </c>
    </row>
    <row r="10" spans="1:104" x14ac:dyDescent="0.2">
      <c r="A10" s="5">
        <v>10</v>
      </c>
      <c r="B10" s="3">
        <v>1</v>
      </c>
      <c r="C10" s="3">
        <v>1</v>
      </c>
      <c r="D10">
        <f t="shared" si="0"/>
        <v>10</v>
      </c>
      <c r="E10" s="3">
        <v>3</v>
      </c>
      <c r="F10" s="3">
        <v>1</v>
      </c>
      <c r="G10" s="3">
        <v>1</v>
      </c>
      <c r="H10">
        <f t="shared" si="1"/>
        <v>3</v>
      </c>
      <c r="I10">
        <f t="shared" si="2"/>
        <v>1.4422495703074083</v>
      </c>
      <c r="K10" s="3">
        <v>1</v>
      </c>
      <c r="L10" s="3">
        <v>1</v>
      </c>
      <c r="M10" s="3">
        <v>1</v>
      </c>
      <c r="N10">
        <f t="shared" si="3"/>
        <v>1</v>
      </c>
      <c r="O10">
        <f t="shared" si="4"/>
        <v>1</v>
      </c>
      <c r="Q10" s="3">
        <v>1</v>
      </c>
      <c r="R10" s="3">
        <v>1</v>
      </c>
      <c r="S10" s="3">
        <v>1</v>
      </c>
      <c r="T10">
        <f t="shared" si="5"/>
        <v>1</v>
      </c>
      <c r="U10">
        <f t="shared" si="6"/>
        <v>1</v>
      </c>
      <c r="W10" s="3">
        <v>1</v>
      </c>
      <c r="X10" s="3">
        <v>1</v>
      </c>
      <c r="Y10" s="3">
        <v>1</v>
      </c>
      <c r="Z10">
        <f t="shared" si="7"/>
        <v>1</v>
      </c>
      <c r="AA10">
        <f t="shared" si="8"/>
        <v>1</v>
      </c>
      <c r="AC10" s="3">
        <v>1</v>
      </c>
      <c r="AD10" s="3">
        <v>1</v>
      </c>
      <c r="AE10" s="3">
        <v>1</v>
      </c>
      <c r="AF10">
        <f t="shared" si="9"/>
        <v>1</v>
      </c>
      <c r="AG10">
        <f t="shared" si="10"/>
        <v>1</v>
      </c>
      <c r="AI10" s="3">
        <v>1</v>
      </c>
      <c r="AJ10" s="3">
        <v>1</v>
      </c>
      <c r="AK10" s="3">
        <v>1</v>
      </c>
      <c r="AL10">
        <f t="shared" si="11"/>
        <v>1</v>
      </c>
      <c r="AM10">
        <f t="shared" si="12"/>
        <v>1</v>
      </c>
      <c r="AO10" s="3">
        <v>1</v>
      </c>
      <c r="AP10" s="3">
        <v>1</v>
      </c>
      <c r="AQ10" s="3">
        <v>1</v>
      </c>
      <c r="AR10">
        <f t="shared" si="13"/>
        <v>1</v>
      </c>
      <c r="AS10">
        <f t="shared" si="14"/>
        <v>1</v>
      </c>
      <c r="AU10" s="3">
        <v>1</v>
      </c>
      <c r="AV10" s="3">
        <v>1</v>
      </c>
      <c r="AW10" s="3">
        <v>1</v>
      </c>
      <c r="AX10">
        <f t="shared" si="15"/>
        <v>1</v>
      </c>
      <c r="AY10">
        <f t="shared" si="16"/>
        <v>1</v>
      </c>
      <c r="BA10" s="3">
        <v>1</v>
      </c>
      <c r="BB10" s="3">
        <v>1</v>
      </c>
      <c r="BC10" s="3">
        <v>1</v>
      </c>
      <c r="BD10">
        <f t="shared" si="17"/>
        <v>1</v>
      </c>
      <c r="BE10">
        <f t="shared" si="18"/>
        <v>1</v>
      </c>
      <c r="BG10" s="3">
        <v>1</v>
      </c>
      <c r="BH10" s="3">
        <v>1</v>
      </c>
      <c r="BI10" s="3">
        <v>1</v>
      </c>
      <c r="BJ10">
        <f t="shared" si="19"/>
        <v>1</v>
      </c>
      <c r="BK10">
        <f t="shared" si="20"/>
        <v>1</v>
      </c>
      <c r="BM10" s="3">
        <v>1</v>
      </c>
      <c r="BN10" s="3">
        <v>1</v>
      </c>
      <c r="BO10" s="3">
        <v>1</v>
      </c>
      <c r="BP10">
        <f t="shared" si="21"/>
        <v>1</v>
      </c>
      <c r="BQ10">
        <f t="shared" si="22"/>
        <v>1</v>
      </c>
      <c r="BS10" s="3">
        <v>1</v>
      </c>
      <c r="BT10" s="3">
        <v>1</v>
      </c>
      <c r="BU10" s="3">
        <v>1</v>
      </c>
      <c r="BV10">
        <f t="shared" si="23"/>
        <v>1</v>
      </c>
      <c r="BW10">
        <f t="shared" si="24"/>
        <v>1</v>
      </c>
      <c r="BY10" s="3">
        <v>1</v>
      </c>
      <c r="BZ10" s="3">
        <v>1</v>
      </c>
      <c r="CA10" s="3">
        <v>1</v>
      </c>
      <c r="CB10">
        <f t="shared" si="25"/>
        <v>1</v>
      </c>
      <c r="CC10">
        <f t="shared" si="26"/>
        <v>1</v>
      </c>
      <c r="CE10" s="3">
        <v>1</v>
      </c>
      <c r="CF10" s="3">
        <v>1</v>
      </c>
      <c r="CG10" s="3">
        <v>1</v>
      </c>
      <c r="CH10">
        <f t="shared" si="27"/>
        <v>1</v>
      </c>
      <c r="CI10">
        <f t="shared" si="28"/>
        <v>1</v>
      </c>
      <c r="CK10" s="3">
        <v>1</v>
      </c>
      <c r="CL10" s="3">
        <v>1</v>
      </c>
      <c r="CM10" s="3">
        <v>1</v>
      </c>
      <c r="CN10">
        <f t="shared" si="29"/>
        <v>1</v>
      </c>
      <c r="CO10">
        <f t="shared" si="30"/>
        <v>1</v>
      </c>
      <c r="CQ10" s="3">
        <v>1</v>
      </c>
      <c r="CR10" s="3">
        <v>1</v>
      </c>
      <c r="CS10" s="3">
        <v>1</v>
      </c>
      <c r="CT10">
        <f t="shared" si="31"/>
        <v>1</v>
      </c>
      <c r="CU10">
        <f t="shared" si="32"/>
        <v>1</v>
      </c>
      <c r="CX10">
        <v>2.0921530000000002</v>
      </c>
      <c r="CY10">
        <v>9</v>
      </c>
      <c r="CZ10" s="3"/>
    </row>
    <row r="11" spans="1:104" x14ac:dyDescent="0.2">
      <c r="A11" s="5">
        <v>5</v>
      </c>
      <c r="B11" s="3">
        <v>1</v>
      </c>
      <c r="C11" s="3">
        <v>2</v>
      </c>
      <c r="D11">
        <f t="shared" si="0"/>
        <v>10</v>
      </c>
      <c r="E11" s="3">
        <v>5</v>
      </c>
      <c r="F11" s="3">
        <v>2</v>
      </c>
      <c r="G11" s="3">
        <v>1</v>
      </c>
      <c r="H11">
        <f t="shared" si="1"/>
        <v>10</v>
      </c>
      <c r="I11">
        <f t="shared" si="2"/>
        <v>2.1544346900318838</v>
      </c>
      <c r="K11" s="3">
        <v>4</v>
      </c>
      <c r="L11" s="3">
        <v>2</v>
      </c>
      <c r="M11" s="3">
        <v>1</v>
      </c>
      <c r="N11">
        <f t="shared" si="3"/>
        <v>8</v>
      </c>
      <c r="O11">
        <f t="shared" si="4"/>
        <v>1.9999999999999998</v>
      </c>
      <c r="Q11" s="3">
        <v>1</v>
      </c>
      <c r="R11" s="3">
        <v>1</v>
      </c>
      <c r="S11" s="3">
        <v>1</v>
      </c>
      <c r="T11">
        <f t="shared" si="5"/>
        <v>1</v>
      </c>
      <c r="U11">
        <f t="shared" si="6"/>
        <v>1</v>
      </c>
      <c r="W11" s="3">
        <v>3</v>
      </c>
      <c r="X11" s="3">
        <v>1</v>
      </c>
      <c r="Y11" s="3">
        <v>1</v>
      </c>
      <c r="Z11">
        <f t="shared" si="7"/>
        <v>3</v>
      </c>
      <c r="AA11">
        <f t="shared" si="8"/>
        <v>1.4422495703074083</v>
      </c>
      <c r="AC11" s="3">
        <v>2</v>
      </c>
      <c r="AD11" s="3">
        <v>1</v>
      </c>
      <c r="AE11" s="3">
        <v>1</v>
      </c>
      <c r="AF11">
        <f t="shared" si="9"/>
        <v>2</v>
      </c>
      <c r="AG11">
        <f t="shared" si="10"/>
        <v>1.2599210498948732</v>
      </c>
      <c r="AI11" s="3">
        <v>5</v>
      </c>
      <c r="AJ11" s="3">
        <v>3</v>
      </c>
      <c r="AK11" s="3">
        <v>1</v>
      </c>
      <c r="AL11">
        <f t="shared" si="11"/>
        <v>15</v>
      </c>
      <c r="AM11">
        <f t="shared" si="12"/>
        <v>2.4662120743304703</v>
      </c>
      <c r="AO11" s="3">
        <v>4</v>
      </c>
      <c r="AP11" s="3">
        <v>1</v>
      </c>
      <c r="AQ11" s="3">
        <v>1</v>
      </c>
      <c r="AR11">
        <f t="shared" si="13"/>
        <v>4</v>
      </c>
      <c r="AS11">
        <f t="shared" si="14"/>
        <v>1.5874010519681994</v>
      </c>
      <c r="AU11" s="3">
        <v>4</v>
      </c>
      <c r="AV11" s="3">
        <v>1</v>
      </c>
      <c r="AW11" s="3">
        <v>1</v>
      </c>
      <c r="AX11">
        <f t="shared" si="15"/>
        <v>4</v>
      </c>
      <c r="AY11">
        <f t="shared" si="16"/>
        <v>1.5874010519681994</v>
      </c>
      <c r="BA11" s="3">
        <v>3</v>
      </c>
      <c r="BB11" s="3">
        <v>1</v>
      </c>
      <c r="BC11" s="3">
        <v>1</v>
      </c>
      <c r="BD11">
        <f t="shared" si="17"/>
        <v>3</v>
      </c>
      <c r="BE11">
        <f t="shared" si="18"/>
        <v>1.4422495703074083</v>
      </c>
      <c r="BG11" s="3">
        <v>2</v>
      </c>
      <c r="BH11" s="3">
        <v>1</v>
      </c>
      <c r="BI11" s="3">
        <v>1</v>
      </c>
      <c r="BJ11">
        <f t="shared" si="19"/>
        <v>2</v>
      </c>
      <c r="BK11">
        <f t="shared" si="20"/>
        <v>1.2599210498948732</v>
      </c>
      <c r="BM11" s="3">
        <v>3</v>
      </c>
      <c r="BN11" s="3">
        <v>1</v>
      </c>
      <c r="BO11" s="3">
        <v>1</v>
      </c>
      <c r="BP11">
        <f t="shared" si="21"/>
        <v>3</v>
      </c>
      <c r="BQ11">
        <f t="shared" si="22"/>
        <v>1.4422495703074083</v>
      </c>
      <c r="BS11" s="3">
        <v>3</v>
      </c>
      <c r="BT11" s="3">
        <v>1</v>
      </c>
      <c r="BU11" s="3">
        <v>1</v>
      </c>
      <c r="BV11">
        <f t="shared" si="23"/>
        <v>3</v>
      </c>
      <c r="BW11">
        <f t="shared" si="24"/>
        <v>1.4422495703074083</v>
      </c>
      <c r="BY11" s="3">
        <v>4</v>
      </c>
      <c r="BZ11" s="3">
        <v>1</v>
      </c>
      <c r="CA11" s="3">
        <v>1</v>
      </c>
      <c r="CB11">
        <f t="shared" si="25"/>
        <v>4</v>
      </c>
      <c r="CC11">
        <f t="shared" si="26"/>
        <v>1.5874010519681994</v>
      </c>
      <c r="CE11" s="3">
        <v>4</v>
      </c>
      <c r="CF11" s="3">
        <v>1</v>
      </c>
      <c r="CG11" s="3">
        <v>1</v>
      </c>
      <c r="CH11">
        <f t="shared" si="27"/>
        <v>4</v>
      </c>
      <c r="CI11">
        <f t="shared" si="28"/>
        <v>1.5874010519681994</v>
      </c>
      <c r="CK11" s="3">
        <v>2</v>
      </c>
      <c r="CL11" s="3">
        <v>1</v>
      </c>
      <c r="CM11" s="3">
        <v>1</v>
      </c>
      <c r="CN11">
        <f t="shared" si="29"/>
        <v>2</v>
      </c>
      <c r="CO11">
        <f t="shared" si="30"/>
        <v>1.2599210498948732</v>
      </c>
      <c r="CQ11" s="3">
        <v>1</v>
      </c>
      <c r="CR11" s="3">
        <v>1</v>
      </c>
      <c r="CS11" s="3">
        <v>1</v>
      </c>
      <c r="CT11">
        <f t="shared" si="31"/>
        <v>1</v>
      </c>
      <c r="CU11">
        <f t="shared" si="32"/>
        <v>1</v>
      </c>
      <c r="CX11" s="3">
        <v>2.2130299999999998</v>
      </c>
      <c r="CY11">
        <v>10</v>
      </c>
      <c r="CZ11" s="3"/>
    </row>
    <row r="12" spans="1:104" x14ac:dyDescent="0.2">
      <c r="A12" s="5">
        <v>7</v>
      </c>
      <c r="B12" s="3">
        <v>7</v>
      </c>
      <c r="C12" s="3">
        <v>8</v>
      </c>
      <c r="D12">
        <f t="shared" si="0"/>
        <v>392</v>
      </c>
      <c r="E12" s="3">
        <v>8</v>
      </c>
      <c r="F12" s="3">
        <v>6</v>
      </c>
      <c r="G12" s="3">
        <v>7</v>
      </c>
      <c r="H12">
        <f t="shared" si="1"/>
        <v>336</v>
      </c>
      <c r="I12">
        <f t="shared" si="2"/>
        <v>6.9520532897728984</v>
      </c>
      <c r="K12" s="3">
        <v>4</v>
      </c>
      <c r="L12" s="3">
        <v>7</v>
      </c>
      <c r="M12" s="3">
        <v>7</v>
      </c>
      <c r="N12">
        <f t="shared" si="3"/>
        <v>196</v>
      </c>
      <c r="O12">
        <f t="shared" si="4"/>
        <v>5.8087857335637025</v>
      </c>
      <c r="Q12" s="3">
        <v>7</v>
      </c>
      <c r="R12" s="3">
        <v>6</v>
      </c>
      <c r="S12" s="3">
        <v>8</v>
      </c>
      <c r="T12">
        <f t="shared" si="5"/>
        <v>336</v>
      </c>
      <c r="U12">
        <f t="shared" si="6"/>
        <v>6.9520532897728984</v>
      </c>
      <c r="W12" s="3">
        <v>6</v>
      </c>
      <c r="X12" s="3">
        <v>7</v>
      </c>
      <c r="Y12" s="3">
        <v>6</v>
      </c>
      <c r="Z12">
        <f t="shared" si="7"/>
        <v>252</v>
      </c>
      <c r="AA12">
        <f t="shared" si="8"/>
        <v>6.3163595976563789</v>
      </c>
      <c r="AC12" s="3">
        <v>8</v>
      </c>
      <c r="AD12" s="3">
        <v>6</v>
      </c>
      <c r="AE12" s="3">
        <v>7</v>
      </c>
      <c r="AF12">
        <f t="shared" si="9"/>
        <v>336</v>
      </c>
      <c r="AG12">
        <f t="shared" si="10"/>
        <v>6.9520532897728984</v>
      </c>
      <c r="AI12" s="3">
        <v>7</v>
      </c>
      <c r="AJ12" s="3">
        <v>7</v>
      </c>
      <c r="AK12" s="3">
        <v>8</v>
      </c>
      <c r="AL12">
        <f t="shared" si="11"/>
        <v>392</v>
      </c>
      <c r="AM12">
        <f t="shared" si="12"/>
        <v>7.3186114200459427</v>
      </c>
      <c r="AO12" s="3">
        <v>6</v>
      </c>
      <c r="AP12" s="3">
        <v>6</v>
      </c>
      <c r="AQ12" s="3">
        <v>7</v>
      </c>
      <c r="AR12">
        <f t="shared" si="13"/>
        <v>252</v>
      </c>
      <c r="AS12">
        <f t="shared" si="14"/>
        <v>6.3163595976563789</v>
      </c>
      <c r="AU12" s="3">
        <v>7</v>
      </c>
      <c r="AV12" s="3">
        <v>7</v>
      </c>
      <c r="AW12" s="3">
        <v>6</v>
      </c>
      <c r="AX12">
        <f t="shared" si="15"/>
        <v>294</v>
      </c>
      <c r="AY12">
        <f t="shared" si="16"/>
        <v>6.649399761150975</v>
      </c>
      <c r="BA12" s="3">
        <v>6</v>
      </c>
      <c r="BB12" s="3">
        <v>6</v>
      </c>
      <c r="BC12" s="3">
        <v>7</v>
      </c>
      <c r="BD12">
        <f t="shared" si="17"/>
        <v>252</v>
      </c>
      <c r="BE12">
        <f t="shared" si="18"/>
        <v>6.3163595976563789</v>
      </c>
      <c r="BG12" s="3">
        <v>5</v>
      </c>
      <c r="BH12" s="3">
        <v>7</v>
      </c>
      <c r="BI12" s="3">
        <v>6</v>
      </c>
      <c r="BJ12">
        <f t="shared" si="19"/>
        <v>210</v>
      </c>
      <c r="BK12">
        <f t="shared" si="20"/>
        <v>5.9439219527631293</v>
      </c>
      <c r="BM12" s="3">
        <v>6</v>
      </c>
      <c r="BN12" s="3">
        <v>6</v>
      </c>
      <c r="BO12" s="3">
        <v>7</v>
      </c>
      <c r="BP12">
        <f t="shared" si="21"/>
        <v>252</v>
      </c>
      <c r="BQ12">
        <f t="shared" si="22"/>
        <v>6.3163595976563789</v>
      </c>
      <c r="BS12" s="3">
        <v>5</v>
      </c>
      <c r="BT12" s="3">
        <v>7</v>
      </c>
      <c r="BU12" s="3">
        <v>6</v>
      </c>
      <c r="BV12">
        <f t="shared" si="23"/>
        <v>210</v>
      </c>
      <c r="BW12">
        <f t="shared" si="24"/>
        <v>5.9439219527631293</v>
      </c>
      <c r="BY12" s="3">
        <v>6</v>
      </c>
      <c r="BZ12" s="3">
        <v>6</v>
      </c>
      <c r="CA12" s="3">
        <v>7</v>
      </c>
      <c r="CB12">
        <f t="shared" si="25"/>
        <v>252</v>
      </c>
      <c r="CC12">
        <f t="shared" si="26"/>
        <v>6.3163595976563789</v>
      </c>
      <c r="CE12" s="3">
        <v>7</v>
      </c>
      <c r="CF12" s="3">
        <v>7</v>
      </c>
      <c r="CG12" s="3">
        <v>6</v>
      </c>
      <c r="CH12">
        <f t="shared" si="27"/>
        <v>294</v>
      </c>
      <c r="CI12">
        <f t="shared" si="28"/>
        <v>6.649399761150975</v>
      </c>
      <c r="CK12" s="3">
        <v>6</v>
      </c>
      <c r="CL12" s="3">
        <v>6</v>
      </c>
      <c r="CM12" s="3">
        <v>6</v>
      </c>
      <c r="CN12">
        <f t="shared" si="29"/>
        <v>216</v>
      </c>
      <c r="CO12">
        <f t="shared" si="30"/>
        <v>6</v>
      </c>
      <c r="CQ12" s="3">
        <v>7</v>
      </c>
      <c r="CR12" s="3">
        <v>7</v>
      </c>
      <c r="CS12" s="3">
        <v>7</v>
      </c>
      <c r="CT12">
        <f t="shared" si="31"/>
        <v>343</v>
      </c>
      <c r="CU12">
        <f t="shared" si="32"/>
        <v>6.9999999999999982</v>
      </c>
      <c r="CX12" s="3">
        <v>2.1295069999999998</v>
      </c>
      <c r="CY12">
        <v>11</v>
      </c>
      <c r="CZ12" s="3"/>
    </row>
    <row r="13" spans="1:104" x14ac:dyDescent="0.2">
      <c r="A13" s="5">
        <v>6</v>
      </c>
      <c r="B13" s="3">
        <v>2</v>
      </c>
      <c r="C13" s="3">
        <v>2</v>
      </c>
      <c r="D13">
        <f t="shared" si="0"/>
        <v>24</v>
      </c>
      <c r="E13" s="3">
        <v>1</v>
      </c>
      <c r="F13" s="3">
        <v>1</v>
      </c>
      <c r="G13" s="3">
        <v>2</v>
      </c>
      <c r="H13">
        <f t="shared" si="1"/>
        <v>2</v>
      </c>
      <c r="I13">
        <f t="shared" si="2"/>
        <v>1.2599210498948732</v>
      </c>
      <c r="K13" s="3">
        <v>1</v>
      </c>
      <c r="L13" s="3">
        <v>8</v>
      </c>
      <c r="M13" s="3">
        <v>2</v>
      </c>
      <c r="N13">
        <f t="shared" si="3"/>
        <v>16</v>
      </c>
      <c r="O13">
        <f t="shared" si="4"/>
        <v>2.5198420997897459</v>
      </c>
      <c r="Q13" s="3">
        <v>1</v>
      </c>
      <c r="R13" s="3">
        <v>8</v>
      </c>
      <c r="S13" s="3">
        <v>2</v>
      </c>
      <c r="T13">
        <f t="shared" si="5"/>
        <v>16</v>
      </c>
      <c r="U13">
        <f t="shared" si="6"/>
        <v>2.5198420997897459</v>
      </c>
      <c r="W13" s="3">
        <v>1</v>
      </c>
      <c r="X13" s="3">
        <v>8</v>
      </c>
      <c r="Y13" s="3">
        <v>2</v>
      </c>
      <c r="Z13">
        <f t="shared" si="7"/>
        <v>16</v>
      </c>
      <c r="AA13">
        <f t="shared" si="8"/>
        <v>2.5198420997897459</v>
      </c>
      <c r="AC13" s="3">
        <v>1</v>
      </c>
      <c r="AD13" s="3">
        <v>5</v>
      </c>
      <c r="AE13" s="3">
        <v>2</v>
      </c>
      <c r="AF13">
        <f t="shared" si="9"/>
        <v>10</v>
      </c>
      <c r="AG13">
        <f t="shared" si="10"/>
        <v>2.1544346900318838</v>
      </c>
      <c r="AI13" s="3">
        <v>3</v>
      </c>
      <c r="AJ13" s="3">
        <v>5</v>
      </c>
      <c r="AK13" s="3">
        <v>2</v>
      </c>
      <c r="AL13">
        <f t="shared" si="11"/>
        <v>30</v>
      </c>
      <c r="AM13">
        <f t="shared" si="12"/>
        <v>3.1072325059538586</v>
      </c>
      <c r="AO13" s="3">
        <v>1</v>
      </c>
      <c r="AP13" s="3">
        <v>5</v>
      </c>
      <c r="AQ13" s="3">
        <v>2</v>
      </c>
      <c r="AR13">
        <f t="shared" si="13"/>
        <v>10</v>
      </c>
      <c r="AS13">
        <f t="shared" si="14"/>
        <v>2.1544346900318838</v>
      </c>
      <c r="AU13" s="3">
        <v>1</v>
      </c>
      <c r="AV13" s="3">
        <v>8</v>
      </c>
      <c r="AW13" s="3">
        <v>2</v>
      </c>
      <c r="AX13">
        <f t="shared" si="15"/>
        <v>16</v>
      </c>
      <c r="AY13">
        <f t="shared" si="16"/>
        <v>2.5198420997897459</v>
      </c>
      <c r="BA13" s="3">
        <v>1</v>
      </c>
      <c r="BB13" s="3">
        <v>8</v>
      </c>
      <c r="BC13" s="3">
        <v>2</v>
      </c>
      <c r="BD13">
        <f t="shared" si="17"/>
        <v>16</v>
      </c>
      <c r="BE13">
        <f t="shared" si="18"/>
        <v>2.5198420997897459</v>
      </c>
      <c r="BG13" s="3">
        <v>3</v>
      </c>
      <c r="BH13" s="3">
        <v>1</v>
      </c>
      <c r="BI13" s="3">
        <v>2</v>
      </c>
      <c r="BJ13">
        <f t="shared" si="19"/>
        <v>6</v>
      </c>
      <c r="BK13">
        <f t="shared" si="20"/>
        <v>1.8171205928321397</v>
      </c>
      <c r="BM13" s="3">
        <v>3</v>
      </c>
      <c r="BN13" s="3">
        <v>8</v>
      </c>
      <c r="BO13" s="3">
        <v>2</v>
      </c>
      <c r="BP13">
        <f t="shared" si="21"/>
        <v>48</v>
      </c>
      <c r="BQ13">
        <f t="shared" si="22"/>
        <v>3.6342411856642789</v>
      </c>
      <c r="BS13" s="3">
        <v>3</v>
      </c>
      <c r="BT13" s="3">
        <v>8</v>
      </c>
      <c r="BU13" s="3">
        <v>2</v>
      </c>
      <c r="BV13">
        <f t="shared" si="23"/>
        <v>48</v>
      </c>
      <c r="BW13">
        <f t="shared" si="24"/>
        <v>3.6342411856642789</v>
      </c>
      <c r="BY13" s="3">
        <v>3</v>
      </c>
      <c r="BZ13" s="3">
        <v>8</v>
      </c>
      <c r="CA13" s="3">
        <v>2</v>
      </c>
      <c r="CB13">
        <f t="shared" si="25"/>
        <v>48</v>
      </c>
      <c r="CC13">
        <f t="shared" si="26"/>
        <v>3.6342411856642789</v>
      </c>
      <c r="CE13" s="3">
        <v>3</v>
      </c>
      <c r="CF13" s="3">
        <v>1</v>
      </c>
      <c r="CG13" s="3">
        <v>2</v>
      </c>
      <c r="CH13">
        <f t="shared" si="27"/>
        <v>6</v>
      </c>
      <c r="CI13">
        <f t="shared" si="28"/>
        <v>1.8171205928321397</v>
      </c>
      <c r="CK13" s="3">
        <v>3</v>
      </c>
      <c r="CL13" s="3">
        <v>8</v>
      </c>
      <c r="CM13" s="3">
        <v>2</v>
      </c>
      <c r="CN13">
        <f t="shared" si="29"/>
        <v>48</v>
      </c>
      <c r="CO13">
        <f t="shared" si="30"/>
        <v>3.6342411856642789</v>
      </c>
      <c r="CQ13" s="3">
        <v>2</v>
      </c>
      <c r="CR13" s="3">
        <v>1</v>
      </c>
      <c r="CS13" s="3">
        <v>2</v>
      </c>
      <c r="CT13">
        <f t="shared" si="31"/>
        <v>4</v>
      </c>
      <c r="CU13">
        <f t="shared" si="32"/>
        <v>1.5874010519681994</v>
      </c>
      <c r="CX13" s="3">
        <v>2.3567849999999999</v>
      </c>
      <c r="CY13">
        <v>12</v>
      </c>
      <c r="CZ13" s="3"/>
    </row>
    <row r="14" spans="1:104" x14ac:dyDescent="0.2">
      <c r="A14" s="5">
        <v>1</v>
      </c>
      <c r="B14" s="3">
        <v>1</v>
      </c>
      <c r="C14" s="3">
        <v>1</v>
      </c>
      <c r="D14">
        <f t="shared" si="0"/>
        <v>1</v>
      </c>
      <c r="E14" s="3">
        <v>1</v>
      </c>
      <c r="F14" s="3">
        <v>1</v>
      </c>
      <c r="G14" s="3">
        <v>1</v>
      </c>
      <c r="H14">
        <f t="shared" si="1"/>
        <v>1</v>
      </c>
      <c r="I14">
        <f t="shared" si="2"/>
        <v>1</v>
      </c>
      <c r="K14" s="3">
        <v>1</v>
      </c>
      <c r="L14" s="3">
        <v>1</v>
      </c>
      <c r="M14" s="3">
        <v>1</v>
      </c>
      <c r="N14">
        <f t="shared" si="3"/>
        <v>1</v>
      </c>
      <c r="O14">
        <f t="shared" si="4"/>
        <v>1</v>
      </c>
      <c r="Q14" s="3">
        <v>1</v>
      </c>
      <c r="R14" s="3">
        <v>1</v>
      </c>
      <c r="S14" s="3">
        <v>1</v>
      </c>
      <c r="T14">
        <f t="shared" si="5"/>
        <v>1</v>
      </c>
      <c r="U14">
        <f t="shared" si="6"/>
        <v>1</v>
      </c>
      <c r="W14" s="3">
        <v>1</v>
      </c>
      <c r="X14" s="3">
        <v>1</v>
      </c>
      <c r="Y14" s="3">
        <v>1</v>
      </c>
      <c r="Z14">
        <f t="shared" si="7"/>
        <v>1</v>
      </c>
      <c r="AA14">
        <f t="shared" si="8"/>
        <v>1</v>
      </c>
      <c r="AC14" s="3">
        <v>1</v>
      </c>
      <c r="AD14" s="3">
        <v>1</v>
      </c>
      <c r="AE14" s="3">
        <v>1</v>
      </c>
      <c r="AF14">
        <f t="shared" si="9"/>
        <v>1</v>
      </c>
      <c r="AG14">
        <f t="shared" si="10"/>
        <v>1</v>
      </c>
      <c r="AI14" s="3">
        <v>1</v>
      </c>
      <c r="AJ14" s="3">
        <v>1</v>
      </c>
      <c r="AK14" s="3">
        <v>1</v>
      </c>
      <c r="AL14">
        <f t="shared" si="11"/>
        <v>1</v>
      </c>
      <c r="AM14">
        <f t="shared" si="12"/>
        <v>1</v>
      </c>
      <c r="AO14" s="3">
        <v>1</v>
      </c>
      <c r="AP14" s="3">
        <v>1</v>
      </c>
      <c r="AQ14" s="3">
        <v>1</v>
      </c>
      <c r="AR14">
        <f t="shared" si="13"/>
        <v>1</v>
      </c>
      <c r="AS14">
        <f t="shared" si="14"/>
        <v>1</v>
      </c>
      <c r="AU14" s="3">
        <v>1</v>
      </c>
      <c r="AV14" s="3">
        <v>1</v>
      </c>
      <c r="AW14" s="3">
        <v>1</v>
      </c>
      <c r="AX14">
        <f t="shared" si="15"/>
        <v>1</v>
      </c>
      <c r="AY14">
        <f t="shared" si="16"/>
        <v>1</v>
      </c>
      <c r="BA14" s="3">
        <v>1</v>
      </c>
      <c r="BB14" s="3">
        <v>1</v>
      </c>
      <c r="BC14" s="3">
        <v>1</v>
      </c>
      <c r="BD14">
        <f t="shared" si="17"/>
        <v>1</v>
      </c>
      <c r="BE14">
        <f t="shared" si="18"/>
        <v>1</v>
      </c>
      <c r="BG14" s="3">
        <v>3</v>
      </c>
      <c r="BH14" s="3">
        <v>1</v>
      </c>
      <c r="BI14" s="3">
        <v>1</v>
      </c>
      <c r="BJ14">
        <f t="shared" si="19"/>
        <v>3</v>
      </c>
      <c r="BK14">
        <f t="shared" si="20"/>
        <v>1.4422495703074083</v>
      </c>
      <c r="BM14" s="3">
        <v>3</v>
      </c>
      <c r="BN14" s="3">
        <v>1</v>
      </c>
      <c r="BO14" s="3">
        <v>1</v>
      </c>
      <c r="BP14">
        <f t="shared" si="21"/>
        <v>3</v>
      </c>
      <c r="BQ14">
        <f t="shared" si="22"/>
        <v>1.4422495703074083</v>
      </c>
      <c r="BS14" s="3">
        <v>3</v>
      </c>
      <c r="BT14" s="3">
        <v>1</v>
      </c>
      <c r="BU14" s="3">
        <v>1</v>
      </c>
      <c r="BV14">
        <f t="shared" si="23"/>
        <v>3</v>
      </c>
      <c r="BW14">
        <f t="shared" si="24"/>
        <v>1.4422495703074083</v>
      </c>
      <c r="BY14" s="3">
        <v>3</v>
      </c>
      <c r="BZ14" s="3">
        <v>1</v>
      </c>
      <c r="CA14" s="3">
        <v>1</v>
      </c>
      <c r="CB14">
        <f t="shared" si="25"/>
        <v>3</v>
      </c>
      <c r="CC14">
        <f t="shared" si="26"/>
        <v>1.4422495703074083</v>
      </c>
      <c r="CE14" s="3">
        <v>3</v>
      </c>
      <c r="CF14" s="3">
        <v>1</v>
      </c>
      <c r="CG14" s="3">
        <v>1</v>
      </c>
      <c r="CH14">
        <f t="shared" si="27"/>
        <v>3</v>
      </c>
      <c r="CI14">
        <f t="shared" si="28"/>
        <v>1.4422495703074083</v>
      </c>
      <c r="CK14" s="3">
        <v>1</v>
      </c>
      <c r="CL14" s="3">
        <v>1</v>
      </c>
      <c r="CM14" s="3">
        <v>1</v>
      </c>
      <c r="CN14">
        <f t="shared" si="29"/>
        <v>1</v>
      </c>
      <c r="CO14">
        <f t="shared" si="30"/>
        <v>1</v>
      </c>
      <c r="CQ14" s="3">
        <v>1</v>
      </c>
      <c r="CR14" s="3">
        <v>1</v>
      </c>
      <c r="CS14" s="3">
        <v>1</v>
      </c>
      <c r="CT14">
        <f t="shared" si="31"/>
        <v>1</v>
      </c>
      <c r="CU14">
        <f t="shared" si="32"/>
        <v>1</v>
      </c>
      <c r="CX14" s="3">
        <v>2.2766310000000001</v>
      </c>
      <c r="CY14">
        <v>13</v>
      </c>
      <c r="CZ14" s="3"/>
    </row>
    <row r="15" spans="1:104" x14ac:dyDescent="0.2">
      <c r="A15" s="5">
        <v>10</v>
      </c>
      <c r="B15" s="3">
        <v>4</v>
      </c>
      <c r="C15" s="3">
        <v>1</v>
      </c>
      <c r="D15">
        <f t="shared" si="0"/>
        <v>40</v>
      </c>
      <c r="E15" s="3">
        <v>5</v>
      </c>
      <c r="F15" s="3">
        <v>4</v>
      </c>
      <c r="G15" s="3">
        <v>1</v>
      </c>
      <c r="H15">
        <f t="shared" si="1"/>
        <v>20</v>
      </c>
      <c r="I15">
        <f t="shared" si="2"/>
        <v>2.7144176165949063</v>
      </c>
      <c r="K15" s="3">
        <v>10</v>
      </c>
      <c r="L15" s="3">
        <v>3</v>
      </c>
      <c r="M15" s="3">
        <v>1</v>
      </c>
      <c r="N15">
        <f t="shared" si="3"/>
        <v>30</v>
      </c>
      <c r="O15">
        <f t="shared" si="4"/>
        <v>3.1072325059538586</v>
      </c>
      <c r="Q15" s="3">
        <v>5</v>
      </c>
      <c r="R15" s="3">
        <v>3</v>
      </c>
      <c r="S15" s="3">
        <v>1</v>
      </c>
      <c r="T15">
        <f t="shared" si="5"/>
        <v>15</v>
      </c>
      <c r="U15">
        <f t="shared" si="6"/>
        <v>2.4662120743304703</v>
      </c>
      <c r="W15" s="3">
        <v>10</v>
      </c>
      <c r="X15" s="3">
        <v>4</v>
      </c>
      <c r="Y15" s="3">
        <v>2</v>
      </c>
      <c r="Z15">
        <f t="shared" si="7"/>
        <v>80</v>
      </c>
      <c r="AA15">
        <f t="shared" si="8"/>
        <v>4.3088693800637659</v>
      </c>
      <c r="AC15" s="3">
        <v>9</v>
      </c>
      <c r="AD15" s="3">
        <v>4</v>
      </c>
      <c r="AE15" s="3">
        <v>2</v>
      </c>
      <c r="AF15">
        <f t="shared" si="9"/>
        <v>72</v>
      </c>
      <c r="AG15">
        <f t="shared" si="10"/>
        <v>4.1601676461038073</v>
      </c>
      <c r="AI15" s="3">
        <v>7</v>
      </c>
      <c r="AJ15" s="3">
        <v>4</v>
      </c>
      <c r="AK15" s="3">
        <v>2</v>
      </c>
      <c r="AL15">
        <f t="shared" si="11"/>
        <v>56</v>
      </c>
      <c r="AM15">
        <f t="shared" si="12"/>
        <v>3.8258623655447783</v>
      </c>
      <c r="AO15" s="3">
        <v>7</v>
      </c>
      <c r="AP15" s="3">
        <v>4</v>
      </c>
      <c r="AQ15" s="3">
        <v>2</v>
      </c>
      <c r="AR15">
        <f t="shared" si="13"/>
        <v>56</v>
      </c>
      <c r="AS15">
        <f t="shared" si="14"/>
        <v>3.8258623655447783</v>
      </c>
      <c r="AU15" s="3">
        <v>7</v>
      </c>
      <c r="AV15" s="3">
        <v>4</v>
      </c>
      <c r="AW15" s="3">
        <v>2</v>
      </c>
      <c r="AX15">
        <f t="shared" si="15"/>
        <v>56</v>
      </c>
      <c r="AY15">
        <f t="shared" si="16"/>
        <v>3.8258623655447783</v>
      </c>
      <c r="BA15" s="3">
        <v>8</v>
      </c>
      <c r="BB15" s="3">
        <v>6</v>
      </c>
      <c r="BC15" s="3">
        <v>7</v>
      </c>
      <c r="BD15">
        <f t="shared" si="17"/>
        <v>336</v>
      </c>
      <c r="BE15">
        <f t="shared" si="18"/>
        <v>6.9520532897728984</v>
      </c>
      <c r="BG15" s="3">
        <v>10</v>
      </c>
      <c r="BH15" s="3">
        <v>4</v>
      </c>
      <c r="BI15" s="3">
        <v>2</v>
      </c>
      <c r="BJ15">
        <f t="shared" si="19"/>
        <v>80</v>
      </c>
      <c r="BK15">
        <f t="shared" si="20"/>
        <v>4.3088693800637659</v>
      </c>
      <c r="BM15" s="3">
        <v>10</v>
      </c>
      <c r="BN15" s="3">
        <v>5</v>
      </c>
      <c r="BO15" s="3">
        <v>2</v>
      </c>
      <c r="BP15">
        <f t="shared" si="21"/>
        <v>100</v>
      </c>
      <c r="BQ15">
        <f t="shared" si="22"/>
        <v>4.6415888336127793</v>
      </c>
      <c r="BS15" s="3">
        <v>10</v>
      </c>
      <c r="BT15" s="3">
        <v>5</v>
      </c>
      <c r="BU15" s="3">
        <v>2</v>
      </c>
      <c r="BV15">
        <f t="shared" si="23"/>
        <v>100</v>
      </c>
      <c r="BW15">
        <f t="shared" si="24"/>
        <v>4.6415888336127793</v>
      </c>
      <c r="BY15" s="3">
        <v>9</v>
      </c>
      <c r="BZ15" s="3">
        <v>4</v>
      </c>
      <c r="CA15" s="3">
        <v>4</v>
      </c>
      <c r="CB15">
        <f t="shared" si="25"/>
        <v>144</v>
      </c>
      <c r="CC15">
        <f t="shared" si="26"/>
        <v>5.2414827884177937</v>
      </c>
      <c r="CE15" s="3">
        <v>7</v>
      </c>
      <c r="CF15" s="3">
        <v>6</v>
      </c>
      <c r="CG15" s="3">
        <v>4</v>
      </c>
      <c r="CH15">
        <f t="shared" si="27"/>
        <v>168</v>
      </c>
      <c r="CI15">
        <f t="shared" si="28"/>
        <v>5.5178483527622406</v>
      </c>
      <c r="CK15" s="3">
        <v>10</v>
      </c>
      <c r="CL15" s="3">
        <v>8</v>
      </c>
      <c r="CM15" s="3">
        <v>3</v>
      </c>
      <c r="CN15">
        <f t="shared" si="29"/>
        <v>240</v>
      </c>
      <c r="CO15">
        <f t="shared" si="30"/>
        <v>6.2144650119077163</v>
      </c>
      <c r="CQ15" s="3">
        <v>10</v>
      </c>
      <c r="CR15" s="3">
        <v>6</v>
      </c>
      <c r="CS15" s="3">
        <v>3</v>
      </c>
      <c r="CT15">
        <f t="shared" si="31"/>
        <v>180</v>
      </c>
      <c r="CU15">
        <f t="shared" si="32"/>
        <v>5.6462161732861711</v>
      </c>
      <c r="CX15" s="3">
        <v>2.379715</v>
      </c>
      <c r="CY15">
        <v>14</v>
      </c>
    </row>
    <row r="16" spans="1:104" x14ac:dyDescent="0.2">
      <c r="A16" s="5">
        <v>8</v>
      </c>
      <c r="B16" s="3">
        <v>2</v>
      </c>
      <c r="C16" s="3">
        <v>2</v>
      </c>
      <c r="D16">
        <f t="shared" si="0"/>
        <v>32</v>
      </c>
      <c r="E16" s="3">
        <v>9</v>
      </c>
      <c r="F16" s="3">
        <v>1</v>
      </c>
      <c r="G16" s="3">
        <v>2</v>
      </c>
      <c r="H16">
        <f t="shared" si="1"/>
        <v>18</v>
      </c>
      <c r="I16">
        <f t="shared" si="2"/>
        <v>2.6207413942088964</v>
      </c>
      <c r="K16" s="3">
        <v>8</v>
      </c>
      <c r="L16" s="3">
        <v>3</v>
      </c>
      <c r="M16" s="3">
        <v>3</v>
      </c>
      <c r="N16">
        <f t="shared" si="3"/>
        <v>72</v>
      </c>
      <c r="O16">
        <f t="shared" si="4"/>
        <v>4.1601676461038073</v>
      </c>
      <c r="Q16" s="3">
        <v>1</v>
      </c>
      <c r="R16" s="3">
        <v>5</v>
      </c>
      <c r="S16" s="3">
        <v>3</v>
      </c>
      <c r="T16">
        <f t="shared" si="5"/>
        <v>15</v>
      </c>
      <c r="U16">
        <f t="shared" si="6"/>
        <v>2.4662120743304703</v>
      </c>
      <c r="W16" s="3">
        <v>1</v>
      </c>
      <c r="X16" s="3">
        <v>5</v>
      </c>
      <c r="Y16" s="3">
        <v>5</v>
      </c>
      <c r="Z16">
        <f t="shared" si="7"/>
        <v>25</v>
      </c>
      <c r="AA16">
        <f t="shared" si="8"/>
        <v>2.9240177382128656</v>
      </c>
      <c r="AC16" s="3">
        <v>2</v>
      </c>
      <c r="AD16" s="3">
        <v>5</v>
      </c>
      <c r="AE16" s="3">
        <v>6</v>
      </c>
      <c r="AF16">
        <f t="shared" si="9"/>
        <v>60</v>
      </c>
      <c r="AG16">
        <f t="shared" si="10"/>
        <v>3.9148676411688634</v>
      </c>
      <c r="AI16" s="3">
        <v>1</v>
      </c>
      <c r="AJ16" s="3">
        <v>4</v>
      </c>
      <c r="AK16" s="3">
        <v>5</v>
      </c>
      <c r="AL16">
        <f t="shared" si="11"/>
        <v>20</v>
      </c>
      <c r="AM16">
        <f t="shared" si="12"/>
        <v>2.7144176165949063</v>
      </c>
      <c r="AO16" s="3">
        <v>5</v>
      </c>
      <c r="AP16" s="3">
        <v>4</v>
      </c>
      <c r="AQ16" s="3">
        <v>5</v>
      </c>
      <c r="AR16">
        <f t="shared" si="13"/>
        <v>100</v>
      </c>
      <c r="AS16">
        <f t="shared" si="14"/>
        <v>4.6415888336127793</v>
      </c>
      <c r="AU16" s="3">
        <v>6</v>
      </c>
      <c r="AV16" s="3">
        <v>5</v>
      </c>
      <c r="AW16" s="3">
        <v>5</v>
      </c>
      <c r="AX16">
        <f t="shared" si="15"/>
        <v>150</v>
      </c>
      <c r="AY16">
        <f t="shared" si="16"/>
        <v>5.3132928459130548</v>
      </c>
      <c r="BA16" s="3">
        <v>5</v>
      </c>
      <c r="BB16" s="3">
        <v>5</v>
      </c>
      <c r="BC16" s="3">
        <v>5</v>
      </c>
      <c r="BD16">
        <f t="shared" si="17"/>
        <v>125</v>
      </c>
      <c r="BE16">
        <f t="shared" si="18"/>
        <v>5.0000000000000009</v>
      </c>
      <c r="BG16" s="3">
        <v>7</v>
      </c>
      <c r="BH16" s="3">
        <v>5</v>
      </c>
      <c r="BI16" s="3">
        <v>6</v>
      </c>
      <c r="BJ16">
        <f t="shared" si="19"/>
        <v>210</v>
      </c>
      <c r="BK16">
        <f t="shared" si="20"/>
        <v>5.9439219527631293</v>
      </c>
      <c r="BM16" s="3">
        <v>7</v>
      </c>
      <c r="BN16" s="3">
        <v>5</v>
      </c>
      <c r="BO16" s="3">
        <v>5</v>
      </c>
      <c r="BP16">
        <f t="shared" si="21"/>
        <v>175</v>
      </c>
      <c r="BQ16">
        <f t="shared" si="22"/>
        <v>5.5934447104069847</v>
      </c>
      <c r="BS16" s="3">
        <v>1</v>
      </c>
      <c r="BT16" s="3">
        <v>5</v>
      </c>
      <c r="BU16" s="3">
        <v>5</v>
      </c>
      <c r="BV16">
        <f t="shared" si="23"/>
        <v>25</v>
      </c>
      <c r="BW16">
        <f t="shared" si="24"/>
        <v>2.9240177382128656</v>
      </c>
      <c r="BY16" s="3">
        <v>2</v>
      </c>
      <c r="BZ16" s="3">
        <v>5</v>
      </c>
      <c r="CA16" s="3">
        <v>5</v>
      </c>
      <c r="CB16">
        <f t="shared" si="25"/>
        <v>50</v>
      </c>
      <c r="CC16">
        <f t="shared" si="26"/>
        <v>3.6840314986403864</v>
      </c>
      <c r="CE16" s="3">
        <v>2</v>
      </c>
      <c r="CF16" s="3">
        <v>5</v>
      </c>
      <c r="CG16" s="3">
        <v>6</v>
      </c>
      <c r="CH16">
        <f t="shared" si="27"/>
        <v>60</v>
      </c>
      <c r="CI16">
        <f t="shared" si="28"/>
        <v>3.9148676411688634</v>
      </c>
      <c r="CK16" s="3">
        <v>6</v>
      </c>
      <c r="CL16" s="3">
        <v>5</v>
      </c>
      <c r="CM16" s="3">
        <v>6</v>
      </c>
      <c r="CN16">
        <f t="shared" si="29"/>
        <v>180</v>
      </c>
      <c r="CO16">
        <f t="shared" si="30"/>
        <v>5.6462161732861711</v>
      </c>
      <c r="CQ16" s="3">
        <v>6</v>
      </c>
      <c r="CR16" s="3">
        <v>5</v>
      </c>
      <c r="CS16" s="3">
        <v>6</v>
      </c>
      <c r="CT16">
        <f t="shared" si="31"/>
        <v>180</v>
      </c>
      <c r="CU16">
        <f t="shared" si="32"/>
        <v>5.6462161732861711</v>
      </c>
      <c r="CX16">
        <v>2.309075</v>
      </c>
      <c r="CY16">
        <v>15</v>
      </c>
    </row>
    <row r="17" spans="1:103" x14ac:dyDescent="0.2">
      <c r="A17" s="5">
        <v>1</v>
      </c>
      <c r="B17" s="3">
        <v>1</v>
      </c>
      <c r="C17" s="3">
        <v>1</v>
      </c>
      <c r="D17">
        <f t="shared" si="0"/>
        <v>1</v>
      </c>
      <c r="E17" s="3">
        <v>1</v>
      </c>
      <c r="F17" s="3">
        <v>1</v>
      </c>
      <c r="G17" s="3">
        <v>1</v>
      </c>
      <c r="H17">
        <f t="shared" si="1"/>
        <v>1</v>
      </c>
      <c r="I17">
        <f t="shared" si="2"/>
        <v>1</v>
      </c>
      <c r="K17" s="3">
        <v>1</v>
      </c>
      <c r="L17" s="3">
        <v>1</v>
      </c>
      <c r="M17" s="3">
        <v>1</v>
      </c>
      <c r="N17">
        <f t="shared" si="3"/>
        <v>1</v>
      </c>
      <c r="O17">
        <f t="shared" si="4"/>
        <v>1</v>
      </c>
      <c r="Q17" s="3">
        <v>1</v>
      </c>
      <c r="R17" s="3">
        <v>1</v>
      </c>
      <c r="S17" s="3">
        <v>1</v>
      </c>
      <c r="T17">
        <f t="shared" si="5"/>
        <v>1</v>
      </c>
      <c r="U17">
        <f t="shared" si="6"/>
        <v>1</v>
      </c>
      <c r="W17" s="3">
        <v>1</v>
      </c>
      <c r="X17" s="3">
        <v>1</v>
      </c>
      <c r="Y17" s="3">
        <v>1</v>
      </c>
      <c r="Z17">
        <f t="shared" si="7"/>
        <v>1</v>
      </c>
      <c r="AA17">
        <f t="shared" si="8"/>
        <v>1</v>
      </c>
      <c r="AC17" s="3">
        <v>1</v>
      </c>
      <c r="AD17" s="3">
        <v>1</v>
      </c>
      <c r="AE17" s="3">
        <v>1</v>
      </c>
      <c r="AF17">
        <f t="shared" si="9"/>
        <v>1</v>
      </c>
      <c r="AG17">
        <f t="shared" si="10"/>
        <v>1</v>
      </c>
      <c r="AI17" s="3">
        <v>1</v>
      </c>
      <c r="AJ17" s="3">
        <v>1</v>
      </c>
      <c r="AK17" s="3">
        <v>1</v>
      </c>
      <c r="AL17">
        <f t="shared" si="11"/>
        <v>1</v>
      </c>
      <c r="AM17">
        <f t="shared" si="12"/>
        <v>1</v>
      </c>
      <c r="AO17" s="3">
        <v>1</v>
      </c>
      <c r="AP17" s="3">
        <v>1</v>
      </c>
      <c r="AQ17" s="3">
        <v>1</v>
      </c>
      <c r="AR17">
        <f t="shared" si="13"/>
        <v>1</v>
      </c>
      <c r="AS17">
        <f t="shared" si="14"/>
        <v>1</v>
      </c>
      <c r="AU17" s="3">
        <v>1</v>
      </c>
      <c r="AV17" s="3">
        <v>1</v>
      </c>
      <c r="AW17" s="3">
        <v>1</v>
      </c>
      <c r="AX17">
        <f t="shared" si="15"/>
        <v>1</v>
      </c>
      <c r="AY17">
        <f t="shared" si="16"/>
        <v>1</v>
      </c>
      <c r="BA17" s="3">
        <v>1</v>
      </c>
      <c r="BB17" s="3">
        <v>1</v>
      </c>
      <c r="BC17" s="3">
        <v>1</v>
      </c>
      <c r="BD17">
        <f t="shared" si="17"/>
        <v>1</v>
      </c>
      <c r="BE17">
        <f t="shared" si="18"/>
        <v>1</v>
      </c>
      <c r="BG17" s="3">
        <v>1</v>
      </c>
      <c r="BH17" s="3">
        <v>1</v>
      </c>
      <c r="BI17" s="3">
        <v>1</v>
      </c>
      <c r="BJ17">
        <f t="shared" si="19"/>
        <v>1</v>
      </c>
      <c r="BK17">
        <f t="shared" si="20"/>
        <v>1</v>
      </c>
      <c r="BM17" s="3">
        <v>1</v>
      </c>
      <c r="BN17" s="3">
        <v>1</v>
      </c>
      <c r="BO17" s="3">
        <v>1</v>
      </c>
      <c r="BP17">
        <f t="shared" si="21"/>
        <v>1</v>
      </c>
      <c r="BQ17">
        <f t="shared" si="22"/>
        <v>1</v>
      </c>
      <c r="BS17" s="3">
        <v>1</v>
      </c>
      <c r="BT17" s="3">
        <v>1</v>
      </c>
      <c r="BU17" s="3">
        <v>1</v>
      </c>
      <c r="BV17">
        <f t="shared" si="23"/>
        <v>1</v>
      </c>
      <c r="BW17">
        <f t="shared" si="24"/>
        <v>1</v>
      </c>
      <c r="BY17" s="3">
        <v>1</v>
      </c>
      <c r="BZ17" s="3">
        <v>1</v>
      </c>
      <c r="CA17" s="3">
        <v>1</v>
      </c>
      <c r="CB17">
        <f t="shared" si="25"/>
        <v>1</v>
      </c>
      <c r="CC17">
        <f t="shared" si="26"/>
        <v>1</v>
      </c>
      <c r="CE17" s="3">
        <v>1</v>
      </c>
      <c r="CF17" s="3">
        <v>1</v>
      </c>
      <c r="CG17" s="3">
        <v>1</v>
      </c>
      <c r="CH17">
        <f t="shared" si="27"/>
        <v>1</v>
      </c>
      <c r="CI17">
        <f t="shared" si="28"/>
        <v>1</v>
      </c>
      <c r="CK17" s="3">
        <v>1</v>
      </c>
      <c r="CL17" s="3">
        <v>1</v>
      </c>
      <c r="CM17" s="3">
        <v>1</v>
      </c>
      <c r="CN17">
        <f t="shared" si="29"/>
        <v>1</v>
      </c>
      <c r="CO17">
        <f t="shared" si="30"/>
        <v>1</v>
      </c>
      <c r="CQ17" s="3">
        <v>1</v>
      </c>
      <c r="CR17" s="3">
        <v>1</v>
      </c>
      <c r="CS17" s="3">
        <v>1</v>
      </c>
      <c r="CT17">
        <f t="shared" si="31"/>
        <v>1</v>
      </c>
      <c r="CU17">
        <f t="shared" si="32"/>
        <v>1</v>
      </c>
      <c r="CX17">
        <v>1.0306960000000001</v>
      </c>
      <c r="CY17">
        <v>16</v>
      </c>
    </row>
    <row r="18" spans="1:103" x14ac:dyDescent="0.2">
      <c r="A18" s="5">
        <v>2</v>
      </c>
      <c r="B18" s="3">
        <v>1</v>
      </c>
      <c r="C18" s="3">
        <v>1</v>
      </c>
      <c r="D18">
        <f t="shared" si="0"/>
        <v>2</v>
      </c>
      <c r="E18" s="3">
        <v>1</v>
      </c>
      <c r="F18" s="3">
        <v>1</v>
      </c>
      <c r="G18" s="3">
        <v>1</v>
      </c>
      <c r="H18">
        <f t="shared" si="1"/>
        <v>1</v>
      </c>
      <c r="I18">
        <f t="shared" si="2"/>
        <v>1</v>
      </c>
      <c r="K18" s="3">
        <v>1</v>
      </c>
      <c r="L18" s="3">
        <v>1</v>
      </c>
      <c r="M18" s="3">
        <v>1</v>
      </c>
      <c r="N18">
        <f t="shared" si="3"/>
        <v>1</v>
      </c>
      <c r="O18">
        <f t="shared" si="4"/>
        <v>1</v>
      </c>
      <c r="Q18" s="3">
        <v>1</v>
      </c>
      <c r="R18" s="3">
        <v>1</v>
      </c>
      <c r="S18" s="3">
        <v>2</v>
      </c>
      <c r="T18">
        <f t="shared" si="5"/>
        <v>2</v>
      </c>
      <c r="U18">
        <f t="shared" si="6"/>
        <v>1.2599210498948732</v>
      </c>
      <c r="W18" s="3">
        <v>1</v>
      </c>
      <c r="X18" s="3">
        <v>1</v>
      </c>
      <c r="Y18" s="3">
        <v>2</v>
      </c>
      <c r="Z18">
        <f t="shared" si="7"/>
        <v>2</v>
      </c>
      <c r="AA18">
        <f t="shared" si="8"/>
        <v>1.2599210498948732</v>
      </c>
      <c r="AC18" s="3">
        <v>1</v>
      </c>
      <c r="AD18" s="3">
        <v>1</v>
      </c>
      <c r="AE18" s="3">
        <v>2</v>
      </c>
      <c r="AF18">
        <f t="shared" si="9"/>
        <v>2</v>
      </c>
      <c r="AG18">
        <f t="shared" si="10"/>
        <v>1.2599210498948732</v>
      </c>
      <c r="AI18" s="3">
        <v>2</v>
      </c>
      <c r="AJ18" s="3">
        <v>1</v>
      </c>
      <c r="AK18" s="3">
        <v>1</v>
      </c>
      <c r="AL18">
        <f t="shared" si="11"/>
        <v>2</v>
      </c>
      <c r="AM18">
        <f t="shared" si="12"/>
        <v>1.2599210498948732</v>
      </c>
      <c r="AO18" s="3">
        <v>1</v>
      </c>
      <c r="AP18" s="3">
        <v>1</v>
      </c>
      <c r="AQ18" s="3">
        <v>2</v>
      </c>
      <c r="AR18">
        <f t="shared" si="13"/>
        <v>2</v>
      </c>
      <c r="AS18">
        <f t="shared" si="14"/>
        <v>1.2599210498948732</v>
      </c>
      <c r="AU18" s="3">
        <v>1</v>
      </c>
      <c r="AV18" s="3">
        <v>1</v>
      </c>
      <c r="AW18" s="3">
        <v>1</v>
      </c>
      <c r="AX18">
        <f t="shared" si="15"/>
        <v>1</v>
      </c>
      <c r="AY18">
        <f t="shared" si="16"/>
        <v>1</v>
      </c>
      <c r="BA18" s="3">
        <v>1</v>
      </c>
      <c r="BB18" s="3">
        <v>1</v>
      </c>
      <c r="BC18" s="3">
        <v>1</v>
      </c>
      <c r="BD18">
        <f t="shared" si="17"/>
        <v>1</v>
      </c>
      <c r="BE18">
        <f t="shared" si="18"/>
        <v>1</v>
      </c>
      <c r="BG18" s="3">
        <v>2</v>
      </c>
      <c r="BH18" s="3">
        <v>1</v>
      </c>
      <c r="BI18" s="3">
        <v>2</v>
      </c>
      <c r="BJ18">
        <f t="shared" si="19"/>
        <v>4</v>
      </c>
      <c r="BK18">
        <f t="shared" si="20"/>
        <v>1.5874010519681994</v>
      </c>
      <c r="BM18" s="3">
        <v>2</v>
      </c>
      <c r="BN18" s="3">
        <v>1</v>
      </c>
      <c r="BO18" s="3">
        <v>1</v>
      </c>
      <c r="BP18">
        <f t="shared" si="21"/>
        <v>2</v>
      </c>
      <c r="BQ18">
        <f t="shared" si="22"/>
        <v>1.2599210498948732</v>
      </c>
      <c r="BS18" s="3">
        <v>2</v>
      </c>
      <c r="BT18" s="3">
        <v>1</v>
      </c>
      <c r="BU18" s="3">
        <v>1</v>
      </c>
      <c r="BV18">
        <f t="shared" si="23"/>
        <v>2</v>
      </c>
      <c r="BW18">
        <f t="shared" si="24"/>
        <v>1.2599210498948732</v>
      </c>
      <c r="BY18" s="3">
        <v>1</v>
      </c>
      <c r="BZ18" s="3">
        <v>1</v>
      </c>
      <c r="CA18" s="3">
        <v>1</v>
      </c>
      <c r="CB18">
        <f t="shared" si="25"/>
        <v>1</v>
      </c>
      <c r="CC18">
        <f t="shared" si="26"/>
        <v>1</v>
      </c>
      <c r="CE18" s="3">
        <v>1</v>
      </c>
      <c r="CF18" s="3">
        <v>1</v>
      </c>
      <c r="CG18" s="3">
        <v>1</v>
      </c>
      <c r="CH18">
        <f t="shared" si="27"/>
        <v>1</v>
      </c>
      <c r="CI18">
        <f t="shared" si="28"/>
        <v>1</v>
      </c>
      <c r="CK18" s="3">
        <v>1</v>
      </c>
      <c r="CL18" s="3">
        <v>1</v>
      </c>
      <c r="CM18" s="3">
        <v>1</v>
      </c>
      <c r="CN18">
        <f t="shared" si="29"/>
        <v>1</v>
      </c>
      <c r="CO18">
        <f t="shared" si="30"/>
        <v>1</v>
      </c>
      <c r="CQ18" s="3">
        <v>1</v>
      </c>
      <c r="CR18" s="3">
        <v>1</v>
      </c>
      <c r="CS18" s="3">
        <v>1</v>
      </c>
      <c r="CT18">
        <f t="shared" si="31"/>
        <v>1</v>
      </c>
      <c r="CU18">
        <f t="shared" si="32"/>
        <v>1</v>
      </c>
      <c r="CX18">
        <v>2.1838440000000001</v>
      </c>
      <c r="CY18">
        <v>17</v>
      </c>
    </row>
    <row r="19" spans="1:103" x14ac:dyDescent="0.2">
      <c r="A19" s="5">
        <v>8</v>
      </c>
      <c r="B19" s="3">
        <v>1</v>
      </c>
      <c r="C19" s="3">
        <v>9</v>
      </c>
      <c r="D19">
        <f t="shared" si="0"/>
        <v>72</v>
      </c>
      <c r="E19" s="3">
        <v>1</v>
      </c>
      <c r="F19" s="3">
        <v>1</v>
      </c>
      <c r="G19" s="3">
        <v>5</v>
      </c>
      <c r="H19">
        <f t="shared" si="1"/>
        <v>5</v>
      </c>
      <c r="I19">
        <f t="shared" si="2"/>
        <v>1.7099759466766968</v>
      </c>
      <c r="K19" s="3">
        <v>5</v>
      </c>
      <c r="L19" s="3">
        <v>1</v>
      </c>
      <c r="M19" s="3">
        <v>5</v>
      </c>
      <c r="N19">
        <f t="shared" si="3"/>
        <v>25</v>
      </c>
      <c r="O19">
        <f t="shared" si="4"/>
        <v>2.9240177382128656</v>
      </c>
      <c r="Q19" s="3">
        <v>3</v>
      </c>
      <c r="R19" s="3">
        <v>1</v>
      </c>
      <c r="S19" s="3">
        <v>5</v>
      </c>
      <c r="T19">
        <f t="shared" si="5"/>
        <v>15</v>
      </c>
      <c r="U19">
        <f t="shared" si="6"/>
        <v>2.4662120743304703</v>
      </c>
      <c r="W19" s="3">
        <v>1</v>
      </c>
      <c r="X19" s="3">
        <v>1</v>
      </c>
      <c r="Y19" s="3">
        <v>5</v>
      </c>
      <c r="Z19">
        <f t="shared" si="7"/>
        <v>5</v>
      </c>
      <c r="AA19">
        <f t="shared" si="8"/>
        <v>1.7099759466766968</v>
      </c>
      <c r="AC19" s="3">
        <v>5</v>
      </c>
      <c r="AD19" s="3">
        <v>1</v>
      </c>
      <c r="AE19" s="3">
        <v>5</v>
      </c>
      <c r="AF19">
        <f t="shared" si="9"/>
        <v>25</v>
      </c>
      <c r="AG19">
        <f t="shared" si="10"/>
        <v>2.9240177382128656</v>
      </c>
      <c r="AI19" s="3">
        <v>4</v>
      </c>
      <c r="AJ19" s="3">
        <v>1</v>
      </c>
      <c r="AK19" s="3">
        <v>5</v>
      </c>
      <c r="AL19">
        <f t="shared" si="11"/>
        <v>20</v>
      </c>
      <c r="AM19">
        <f t="shared" si="12"/>
        <v>2.7144176165949063</v>
      </c>
      <c r="AO19" s="3">
        <v>5</v>
      </c>
      <c r="AP19" s="3">
        <v>1</v>
      </c>
      <c r="AQ19" s="3">
        <v>4</v>
      </c>
      <c r="AR19">
        <f t="shared" si="13"/>
        <v>20</v>
      </c>
      <c r="AS19">
        <f t="shared" si="14"/>
        <v>2.7144176165949063</v>
      </c>
      <c r="AU19" s="3">
        <v>6</v>
      </c>
      <c r="AV19" s="3">
        <v>1</v>
      </c>
      <c r="AW19" s="3">
        <v>8</v>
      </c>
      <c r="AX19">
        <f t="shared" si="15"/>
        <v>48</v>
      </c>
      <c r="AY19">
        <f t="shared" si="16"/>
        <v>3.6342411856642789</v>
      </c>
      <c r="BA19" s="3">
        <v>6</v>
      </c>
      <c r="BB19" s="3">
        <v>1</v>
      </c>
      <c r="BC19" s="3">
        <v>8</v>
      </c>
      <c r="BD19">
        <f t="shared" si="17"/>
        <v>48</v>
      </c>
      <c r="BE19">
        <f t="shared" si="18"/>
        <v>3.6342411856642789</v>
      </c>
      <c r="BG19" s="3">
        <v>7</v>
      </c>
      <c r="BH19" s="3">
        <v>1</v>
      </c>
      <c r="BI19" s="3">
        <v>6</v>
      </c>
      <c r="BJ19">
        <f t="shared" si="19"/>
        <v>42</v>
      </c>
      <c r="BK19">
        <f t="shared" si="20"/>
        <v>3.4760266448864496</v>
      </c>
      <c r="BM19" s="3">
        <v>7</v>
      </c>
      <c r="BN19" s="3">
        <v>1</v>
      </c>
      <c r="BO19" s="3">
        <v>6</v>
      </c>
      <c r="BP19">
        <f t="shared" si="21"/>
        <v>42</v>
      </c>
      <c r="BQ19">
        <f t="shared" si="22"/>
        <v>3.4760266448864496</v>
      </c>
      <c r="BS19" s="3">
        <v>7</v>
      </c>
      <c r="BT19" s="3">
        <v>1</v>
      </c>
      <c r="BU19" s="3">
        <v>6</v>
      </c>
      <c r="BV19">
        <f t="shared" si="23"/>
        <v>42</v>
      </c>
      <c r="BW19">
        <f t="shared" si="24"/>
        <v>3.4760266448864496</v>
      </c>
      <c r="BY19" s="3">
        <v>7</v>
      </c>
      <c r="BZ19" s="3">
        <v>1</v>
      </c>
      <c r="CA19" s="3">
        <v>5</v>
      </c>
      <c r="CB19">
        <f t="shared" si="25"/>
        <v>35</v>
      </c>
      <c r="CC19">
        <f t="shared" si="26"/>
        <v>3.2710663101885888</v>
      </c>
      <c r="CE19" s="3">
        <v>5</v>
      </c>
      <c r="CF19" s="3">
        <v>1</v>
      </c>
      <c r="CG19" s="3">
        <v>5</v>
      </c>
      <c r="CH19">
        <f t="shared" si="27"/>
        <v>25</v>
      </c>
      <c r="CI19">
        <f t="shared" si="28"/>
        <v>2.9240177382128656</v>
      </c>
      <c r="CK19" s="3">
        <v>4</v>
      </c>
      <c r="CL19" s="3">
        <v>1</v>
      </c>
      <c r="CM19" s="3">
        <v>5</v>
      </c>
      <c r="CN19">
        <f t="shared" si="29"/>
        <v>20</v>
      </c>
      <c r="CO19">
        <f t="shared" si="30"/>
        <v>2.7144176165949063</v>
      </c>
      <c r="CQ19" s="3">
        <v>2</v>
      </c>
      <c r="CR19" s="3">
        <v>1</v>
      </c>
      <c r="CS19" s="3">
        <v>5</v>
      </c>
      <c r="CT19">
        <f t="shared" si="31"/>
        <v>10</v>
      </c>
      <c r="CU19">
        <f t="shared" si="32"/>
        <v>2.1544346900318838</v>
      </c>
      <c r="CX19" s="3"/>
    </row>
    <row r="20" spans="1:103" x14ac:dyDescent="0.2">
      <c r="A20" s="5">
        <v>10</v>
      </c>
      <c r="B20" s="3">
        <v>1</v>
      </c>
      <c r="C20" s="3">
        <v>1</v>
      </c>
      <c r="D20">
        <f t="shared" si="0"/>
        <v>10</v>
      </c>
      <c r="E20" s="3">
        <v>7</v>
      </c>
      <c r="F20" s="3">
        <v>1</v>
      </c>
      <c r="G20" s="3">
        <v>1</v>
      </c>
      <c r="H20">
        <f t="shared" si="1"/>
        <v>7</v>
      </c>
      <c r="I20">
        <f t="shared" si="2"/>
        <v>1.9129311827723889</v>
      </c>
      <c r="K20" s="3">
        <v>7</v>
      </c>
      <c r="L20" s="3">
        <v>1</v>
      </c>
      <c r="M20" s="3">
        <v>1</v>
      </c>
      <c r="N20">
        <f t="shared" si="3"/>
        <v>7</v>
      </c>
      <c r="O20">
        <f t="shared" si="4"/>
        <v>1.9129311827723889</v>
      </c>
      <c r="Q20" s="3">
        <v>1</v>
      </c>
      <c r="R20" s="3">
        <v>1</v>
      </c>
      <c r="S20" s="3">
        <v>1</v>
      </c>
      <c r="T20">
        <f t="shared" si="5"/>
        <v>1</v>
      </c>
      <c r="U20">
        <f t="shared" si="6"/>
        <v>1</v>
      </c>
      <c r="W20" s="3">
        <v>5</v>
      </c>
      <c r="X20" s="3">
        <v>1</v>
      </c>
      <c r="Y20" s="3">
        <v>1</v>
      </c>
      <c r="Z20">
        <f t="shared" si="7"/>
        <v>5</v>
      </c>
      <c r="AA20">
        <f t="shared" si="8"/>
        <v>1.7099759466766968</v>
      </c>
      <c r="AC20" s="3">
        <v>2</v>
      </c>
      <c r="AD20" s="3">
        <v>1</v>
      </c>
      <c r="AE20" s="3">
        <v>1</v>
      </c>
      <c r="AF20">
        <f t="shared" si="9"/>
        <v>2</v>
      </c>
      <c r="AG20">
        <f t="shared" si="10"/>
        <v>1.2599210498948732</v>
      </c>
      <c r="AI20" s="3">
        <v>2</v>
      </c>
      <c r="AJ20" s="3">
        <v>1</v>
      </c>
      <c r="AK20" s="3">
        <v>1</v>
      </c>
      <c r="AL20">
        <f t="shared" si="11"/>
        <v>2</v>
      </c>
      <c r="AM20">
        <f t="shared" si="12"/>
        <v>1.2599210498948732</v>
      </c>
      <c r="AO20" s="3">
        <v>2</v>
      </c>
      <c r="AP20" s="3">
        <v>1</v>
      </c>
      <c r="AQ20" s="3">
        <v>1</v>
      </c>
      <c r="AR20">
        <f t="shared" si="13"/>
        <v>2</v>
      </c>
      <c r="AS20">
        <f t="shared" si="14"/>
        <v>1.2599210498948732</v>
      </c>
      <c r="AU20" s="3">
        <v>1</v>
      </c>
      <c r="AV20" s="3">
        <v>1</v>
      </c>
      <c r="AW20" s="3">
        <v>1</v>
      </c>
      <c r="AX20">
        <f t="shared" si="15"/>
        <v>1</v>
      </c>
      <c r="AY20">
        <f t="shared" si="16"/>
        <v>1</v>
      </c>
      <c r="BA20" s="3">
        <v>1</v>
      </c>
      <c r="BB20" s="3">
        <v>1</v>
      </c>
      <c r="BC20" s="3">
        <v>1</v>
      </c>
      <c r="BD20">
        <f t="shared" si="17"/>
        <v>1</v>
      </c>
      <c r="BE20">
        <f t="shared" si="18"/>
        <v>1</v>
      </c>
      <c r="BG20" s="3">
        <v>1</v>
      </c>
      <c r="BH20" s="3">
        <v>1</v>
      </c>
      <c r="BI20" s="3">
        <v>1</v>
      </c>
      <c r="BJ20">
        <f t="shared" si="19"/>
        <v>1</v>
      </c>
      <c r="BK20">
        <f t="shared" si="20"/>
        <v>1</v>
      </c>
      <c r="BM20" s="3">
        <v>1</v>
      </c>
      <c r="BN20" s="3">
        <v>1</v>
      </c>
      <c r="BO20" s="3">
        <v>1</v>
      </c>
      <c r="BP20">
        <f t="shared" si="21"/>
        <v>1</v>
      </c>
      <c r="BQ20">
        <f t="shared" si="22"/>
        <v>1</v>
      </c>
      <c r="BS20" s="3">
        <v>1</v>
      </c>
      <c r="BT20" s="3">
        <v>1</v>
      </c>
      <c r="BU20" s="3">
        <v>1</v>
      </c>
      <c r="BV20">
        <f t="shared" si="23"/>
        <v>1</v>
      </c>
      <c r="BW20">
        <f t="shared" si="24"/>
        <v>1</v>
      </c>
      <c r="BY20" s="3">
        <v>1</v>
      </c>
      <c r="BZ20" s="3">
        <v>1</v>
      </c>
      <c r="CA20" s="3">
        <v>1</v>
      </c>
      <c r="CB20">
        <f t="shared" si="25"/>
        <v>1</v>
      </c>
      <c r="CC20">
        <f t="shared" si="26"/>
        <v>1</v>
      </c>
      <c r="CE20" s="3">
        <v>5</v>
      </c>
      <c r="CF20" s="3">
        <v>1</v>
      </c>
      <c r="CG20" s="3">
        <v>1</v>
      </c>
      <c r="CH20">
        <f t="shared" si="27"/>
        <v>5</v>
      </c>
      <c r="CI20">
        <f t="shared" si="28"/>
        <v>1.7099759466766968</v>
      </c>
      <c r="CK20" s="3">
        <v>1</v>
      </c>
      <c r="CL20" s="3">
        <v>1</v>
      </c>
      <c r="CM20" s="3">
        <v>1</v>
      </c>
      <c r="CN20">
        <f t="shared" si="29"/>
        <v>1</v>
      </c>
      <c r="CO20">
        <f t="shared" si="30"/>
        <v>1</v>
      </c>
      <c r="CQ20" s="3">
        <v>1</v>
      </c>
      <c r="CR20" s="3">
        <v>1</v>
      </c>
      <c r="CS20" s="3">
        <v>1</v>
      </c>
      <c r="CT20">
        <f t="shared" si="31"/>
        <v>1</v>
      </c>
      <c r="CU20">
        <f t="shared" si="32"/>
        <v>1</v>
      </c>
      <c r="CX20" s="3"/>
    </row>
    <row r="21" spans="1:103" x14ac:dyDescent="0.2">
      <c r="A21" s="5">
        <v>7</v>
      </c>
      <c r="B21" s="3">
        <v>1</v>
      </c>
      <c r="C21" s="3">
        <v>1</v>
      </c>
      <c r="D21">
        <f t="shared" si="0"/>
        <v>7</v>
      </c>
      <c r="E21" s="3">
        <v>1</v>
      </c>
      <c r="F21" s="3">
        <v>1</v>
      </c>
      <c r="G21" s="3">
        <v>1</v>
      </c>
      <c r="H21">
        <f t="shared" si="1"/>
        <v>1</v>
      </c>
      <c r="I21">
        <f t="shared" si="2"/>
        <v>1</v>
      </c>
      <c r="K21" s="3">
        <v>3</v>
      </c>
      <c r="L21" s="3">
        <v>1</v>
      </c>
      <c r="M21" s="3">
        <v>1</v>
      </c>
      <c r="N21">
        <f t="shared" si="3"/>
        <v>3</v>
      </c>
      <c r="O21">
        <f t="shared" si="4"/>
        <v>1.4422495703074083</v>
      </c>
      <c r="Q21" s="3">
        <v>1</v>
      </c>
      <c r="R21" s="3">
        <v>1</v>
      </c>
      <c r="S21" s="3">
        <v>1</v>
      </c>
      <c r="T21">
        <f t="shared" si="5"/>
        <v>1</v>
      </c>
      <c r="U21">
        <f t="shared" si="6"/>
        <v>1</v>
      </c>
      <c r="W21" s="3">
        <v>1</v>
      </c>
      <c r="X21" s="3">
        <v>1</v>
      </c>
      <c r="Y21" s="3">
        <v>1</v>
      </c>
      <c r="Z21">
        <f t="shared" si="7"/>
        <v>1</v>
      </c>
      <c r="AA21">
        <f t="shared" si="8"/>
        <v>1</v>
      </c>
      <c r="AC21" s="3">
        <v>3</v>
      </c>
      <c r="AD21" s="3">
        <v>1</v>
      </c>
      <c r="AE21" s="3">
        <v>1</v>
      </c>
      <c r="AF21">
        <f t="shared" si="9"/>
        <v>3</v>
      </c>
      <c r="AG21">
        <f t="shared" si="10"/>
        <v>1.4422495703074083</v>
      </c>
      <c r="AI21" s="3">
        <v>4</v>
      </c>
      <c r="AJ21" s="3">
        <v>1</v>
      </c>
      <c r="AK21" s="3">
        <v>1</v>
      </c>
      <c r="AL21">
        <f t="shared" si="11"/>
        <v>4</v>
      </c>
      <c r="AM21">
        <f t="shared" si="12"/>
        <v>1.5874010519681994</v>
      </c>
      <c r="AO21" s="3">
        <v>1</v>
      </c>
      <c r="AP21" s="3">
        <v>1</v>
      </c>
      <c r="AQ21" s="3">
        <v>1</v>
      </c>
      <c r="AR21">
        <f t="shared" si="13"/>
        <v>1</v>
      </c>
      <c r="AS21">
        <f t="shared" si="14"/>
        <v>1</v>
      </c>
      <c r="AU21" s="3">
        <v>1</v>
      </c>
      <c r="AV21" s="3">
        <v>1</v>
      </c>
      <c r="AW21" s="3">
        <v>1</v>
      </c>
      <c r="AX21">
        <f t="shared" si="15"/>
        <v>1</v>
      </c>
      <c r="AY21">
        <f t="shared" si="16"/>
        <v>1</v>
      </c>
      <c r="BA21" s="3">
        <v>1</v>
      </c>
      <c r="BB21" s="3">
        <v>1</v>
      </c>
      <c r="BC21" s="3">
        <v>1</v>
      </c>
      <c r="BD21">
        <f t="shared" si="17"/>
        <v>1</v>
      </c>
      <c r="BE21">
        <f t="shared" si="18"/>
        <v>1</v>
      </c>
      <c r="BG21" s="3">
        <v>9</v>
      </c>
      <c r="BH21" s="3">
        <v>1</v>
      </c>
      <c r="BI21" s="3">
        <v>1</v>
      </c>
      <c r="BJ21">
        <f t="shared" si="19"/>
        <v>9</v>
      </c>
      <c r="BK21">
        <f t="shared" si="20"/>
        <v>2.0800838230519041</v>
      </c>
      <c r="BM21" s="3">
        <v>9</v>
      </c>
      <c r="BN21" s="3">
        <v>5</v>
      </c>
      <c r="BO21" s="3">
        <v>3</v>
      </c>
      <c r="BP21">
        <f t="shared" si="21"/>
        <v>135</v>
      </c>
      <c r="BQ21">
        <f t="shared" si="22"/>
        <v>5.1299278400300912</v>
      </c>
      <c r="BS21" s="3">
        <v>9</v>
      </c>
      <c r="BT21" s="3">
        <v>5</v>
      </c>
      <c r="BU21" s="3">
        <v>3</v>
      </c>
      <c r="BV21">
        <f t="shared" si="23"/>
        <v>135</v>
      </c>
      <c r="BW21">
        <f t="shared" si="24"/>
        <v>5.1299278400300912</v>
      </c>
      <c r="BY21" s="3">
        <v>3</v>
      </c>
      <c r="BZ21" s="3">
        <v>5</v>
      </c>
      <c r="CA21" s="3">
        <v>3</v>
      </c>
      <c r="CB21">
        <f t="shared" si="25"/>
        <v>45</v>
      </c>
      <c r="CC21">
        <f t="shared" si="26"/>
        <v>3.5568933044900626</v>
      </c>
      <c r="CE21" s="3">
        <v>3</v>
      </c>
      <c r="CF21" s="3">
        <v>5</v>
      </c>
      <c r="CG21" s="3">
        <v>3</v>
      </c>
      <c r="CH21">
        <f t="shared" si="27"/>
        <v>45</v>
      </c>
      <c r="CI21">
        <f t="shared" si="28"/>
        <v>3.5568933044900626</v>
      </c>
      <c r="CK21" s="3">
        <v>4</v>
      </c>
      <c r="CL21" s="3">
        <v>5</v>
      </c>
      <c r="CM21" s="3">
        <v>3</v>
      </c>
      <c r="CN21">
        <f t="shared" si="29"/>
        <v>60</v>
      </c>
      <c r="CO21">
        <f t="shared" si="30"/>
        <v>3.9148676411688634</v>
      </c>
      <c r="CQ21" s="3">
        <v>4</v>
      </c>
      <c r="CR21" s="3">
        <v>5</v>
      </c>
      <c r="CS21" s="3">
        <v>3</v>
      </c>
      <c r="CT21">
        <f t="shared" si="31"/>
        <v>60</v>
      </c>
      <c r="CU21">
        <f t="shared" si="32"/>
        <v>3.9148676411688634</v>
      </c>
      <c r="CX21" s="3"/>
    </row>
    <row r="22" spans="1:103" x14ac:dyDescent="0.2">
      <c r="A22" s="5">
        <v>3</v>
      </c>
      <c r="B22" s="3">
        <v>1</v>
      </c>
      <c r="C22" s="3">
        <v>1</v>
      </c>
      <c r="D22">
        <f t="shared" si="0"/>
        <v>3</v>
      </c>
      <c r="E22" s="3">
        <v>1</v>
      </c>
      <c r="F22" s="3">
        <v>1</v>
      </c>
      <c r="G22" s="3">
        <v>1</v>
      </c>
      <c r="H22">
        <f t="shared" si="1"/>
        <v>1</v>
      </c>
      <c r="I22">
        <f t="shared" si="2"/>
        <v>1</v>
      </c>
      <c r="K22" s="3">
        <v>1</v>
      </c>
      <c r="L22" s="3">
        <v>1</v>
      </c>
      <c r="M22" s="3">
        <v>1</v>
      </c>
      <c r="N22">
        <f t="shared" si="3"/>
        <v>1</v>
      </c>
      <c r="O22">
        <f t="shared" si="4"/>
        <v>1</v>
      </c>
      <c r="Q22" s="3">
        <v>1</v>
      </c>
      <c r="R22" s="3">
        <v>1</v>
      </c>
      <c r="S22" s="3">
        <v>1</v>
      </c>
      <c r="T22">
        <f t="shared" si="5"/>
        <v>1</v>
      </c>
      <c r="U22">
        <f t="shared" si="6"/>
        <v>1</v>
      </c>
      <c r="W22" s="3">
        <v>1</v>
      </c>
      <c r="X22" s="3">
        <v>1</v>
      </c>
      <c r="Y22" s="3">
        <v>1</v>
      </c>
      <c r="Z22">
        <f t="shared" si="7"/>
        <v>1</v>
      </c>
      <c r="AA22">
        <f t="shared" si="8"/>
        <v>1</v>
      </c>
      <c r="AC22" s="3">
        <v>1</v>
      </c>
      <c r="AD22" s="3">
        <v>1</v>
      </c>
      <c r="AE22" s="3">
        <v>1</v>
      </c>
      <c r="AF22">
        <f t="shared" si="9"/>
        <v>1</v>
      </c>
      <c r="AG22">
        <f t="shared" si="10"/>
        <v>1</v>
      </c>
      <c r="AI22" s="3">
        <v>1</v>
      </c>
      <c r="AJ22" s="3">
        <v>1</v>
      </c>
      <c r="AK22" s="3">
        <v>1</v>
      </c>
      <c r="AL22">
        <f t="shared" si="11"/>
        <v>1</v>
      </c>
      <c r="AM22">
        <f t="shared" si="12"/>
        <v>1</v>
      </c>
      <c r="AO22" s="3">
        <v>1</v>
      </c>
      <c r="AP22" s="3">
        <v>1</v>
      </c>
      <c r="AQ22" s="3">
        <v>1</v>
      </c>
      <c r="AR22">
        <f t="shared" si="13"/>
        <v>1</v>
      </c>
      <c r="AS22">
        <f t="shared" si="14"/>
        <v>1</v>
      </c>
      <c r="AU22" s="3">
        <v>1</v>
      </c>
      <c r="AV22" s="3">
        <v>1</v>
      </c>
      <c r="AW22" s="3">
        <v>1</v>
      </c>
      <c r="AX22">
        <f t="shared" si="15"/>
        <v>1</v>
      </c>
      <c r="AY22">
        <f t="shared" si="16"/>
        <v>1</v>
      </c>
      <c r="BA22" s="3">
        <v>1</v>
      </c>
      <c r="BB22" s="3">
        <v>1</v>
      </c>
      <c r="BC22" s="3">
        <v>1</v>
      </c>
      <c r="BD22">
        <f t="shared" si="17"/>
        <v>1</v>
      </c>
      <c r="BE22">
        <f t="shared" si="18"/>
        <v>1</v>
      </c>
      <c r="BG22" s="3">
        <v>1</v>
      </c>
      <c r="BH22" s="3">
        <v>1</v>
      </c>
      <c r="BI22" s="3">
        <v>1</v>
      </c>
      <c r="BJ22">
        <f t="shared" si="19"/>
        <v>1</v>
      </c>
      <c r="BK22">
        <f t="shared" si="20"/>
        <v>1</v>
      </c>
      <c r="BM22" s="3">
        <v>1</v>
      </c>
      <c r="BN22" s="3">
        <v>1</v>
      </c>
      <c r="BO22" s="3">
        <v>1</v>
      </c>
      <c r="BP22">
        <f t="shared" si="21"/>
        <v>1</v>
      </c>
      <c r="BQ22">
        <f t="shared" si="22"/>
        <v>1</v>
      </c>
      <c r="BS22" s="3">
        <v>1</v>
      </c>
      <c r="BT22" s="3">
        <v>1</v>
      </c>
      <c r="BU22" s="3">
        <v>1</v>
      </c>
      <c r="BV22">
        <f t="shared" si="23"/>
        <v>1</v>
      </c>
      <c r="BW22">
        <f t="shared" si="24"/>
        <v>1</v>
      </c>
      <c r="BY22" s="3">
        <v>1</v>
      </c>
      <c r="BZ22" s="3">
        <v>1</v>
      </c>
      <c r="CA22" s="3">
        <v>1</v>
      </c>
      <c r="CB22">
        <f t="shared" si="25"/>
        <v>1</v>
      </c>
      <c r="CC22">
        <f t="shared" si="26"/>
        <v>1</v>
      </c>
      <c r="CE22" s="3">
        <v>1</v>
      </c>
      <c r="CF22" s="3">
        <v>1</v>
      </c>
      <c r="CG22" s="3">
        <v>1</v>
      </c>
      <c r="CH22">
        <f t="shared" si="27"/>
        <v>1</v>
      </c>
      <c r="CI22">
        <f t="shared" si="28"/>
        <v>1</v>
      </c>
      <c r="CK22" s="3">
        <v>1</v>
      </c>
      <c r="CL22" s="3">
        <v>1</v>
      </c>
      <c r="CM22" s="3">
        <v>1</v>
      </c>
      <c r="CN22">
        <f t="shared" si="29"/>
        <v>1</v>
      </c>
      <c r="CO22">
        <f t="shared" si="30"/>
        <v>1</v>
      </c>
      <c r="CQ22" s="3">
        <v>1</v>
      </c>
      <c r="CR22" s="3">
        <v>1</v>
      </c>
      <c r="CS22" s="3">
        <v>1</v>
      </c>
      <c r="CT22">
        <f t="shared" si="31"/>
        <v>1</v>
      </c>
      <c r="CU22">
        <f t="shared" si="32"/>
        <v>1</v>
      </c>
      <c r="CX22" s="3"/>
    </row>
    <row r="23" spans="1:103" x14ac:dyDescent="0.2">
      <c r="A23" s="5">
        <v>9</v>
      </c>
      <c r="B23" s="3">
        <v>1</v>
      </c>
      <c r="C23" s="3">
        <v>2</v>
      </c>
      <c r="D23">
        <f t="shared" si="0"/>
        <v>18</v>
      </c>
      <c r="E23" s="3">
        <v>2</v>
      </c>
      <c r="F23" s="3">
        <v>4</v>
      </c>
      <c r="G23" s="3">
        <v>2</v>
      </c>
      <c r="H23">
        <f t="shared" si="1"/>
        <v>16</v>
      </c>
      <c r="I23">
        <f t="shared" si="2"/>
        <v>2.5198420997897459</v>
      </c>
      <c r="K23" s="3">
        <v>2</v>
      </c>
      <c r="L23" s="3">
        <v>1</v>
      </c>
      <c r="M23" s="3">
        <v>2</v>
      </c>
      <c r="N23">
        <f t="shared" si="3"/>
        <v>4</v>
      </c>
      <c r="O23">
        <f t="shared" si="4"/>
        <v>1.5874010519681994</v>
      </c>
      <c r="Q23" s="3">
        <v>1</v>
      </c>
      <c r="R23" s="3">
        <v>9</v>
      </c>
      <c r="S23" s="3">
        <v>2</v>
      </c>
      <c r="T23">
        <f t="shared" si="5"/>
        <v>18</v>
      </c>
      <c r="U23">
        <f t="shared" si="6"/>
        <v>2.6207413942088964</v>
      </c>
      <c r="W23" s="3">
        <v>7</v>
      </c>
      <c r="X23" s="3">
        <v>3</v>
      </c>
      <c r="Y23" s="3">
        <v>2</v>
      </c>
      <c r="Z23">
        <f t="shared" si="7"/>
        <v>42</v>
      </c>
      <c r="AA23">
        <f t="shared" si="8"/>
        <v>3.4760266448864496</v>
      </c>
      <c r="AC23" s="3">
        <v>2</v>
      </c>
      <c r="AD23" s="3">
        <v>9</v>
      </c>
      <c r="AE23" s="3">
        <v>2</v>
      </c>
      <c r="AF23">
        <f t="shared" si="9"/>
        <v>36</v>
      </c>
      <c r="AG23">
        <f t="shared" si="10"/>
        <v>3.3019272488946263</v>
      </c>
      <c r="AI23" s="3">
        <v>2</v>
      </c>
      <c r="AJ23" s="3">
        <v>7</v>
      </c>
      <c r="AK23" s="3">
        <v>2</v>
      </c>
      <c r="AL23">
        <f t="shared" si="11"/>
        <v>28</v>
      </c>
      <c r="AM23">
        <f t="shared" si="12"/>
        <v>3.0365889718756618</v>
      </c>
      <c r="AO23" s="3">
        <v>2</v>
      </c>
      <c r="AP23" s="3">
        <v>4</v>
      </c>
      <c r="AQ23" s="3">
        <v>2</v>
      </c>
      <c r="AR23">
        <f t="shared" si="13"/>
        <v>16</v>
      </c>
      <c r="AS23">
        <f t="shared" si="14"/>
        <v>2.5198420997897459</v>
      </c>
      <c r="AU23" s="3">
        <v>6</v>
      </c>
      <c r="AV23" s="3">
        <v>9</v>
      </c>
      <c r="AW23" s="3">
        <v>2</v>
      </c>
      <c r="AX23">
        <f t="shared" si="15"/>
        <v>108</v>
      </c>
      <c r="AY23">
        <f t="shared" si="16"/>
        <v>4.7622031559045981</v>
      </c>
      <c r="BA23" s="3">
        <v>2</v>
      </c>
      <c r="BB23" s="3">
        <v>9</v>
      </c>
      <c r="BC23" s="3">
        <v>2</v>
      </c>
      <c r="BD23">
        <f t="shared" si="17"/>
        <v>36</v>
      </c>
      <c r="BE23">
        <f t="shared" si="18"/>
        <v>3.3019272488946263</v>
      </c>
      <c r="BG23" s="3">
        <v>3</v>
      </c>
      <c r="BH23" s="3">
        <v>5</v>
      </c>
      <c r="BI23" s="3">
        <v>2</v>
      </c>
      <c r="BJ23">
        <f t="shared" si="19"/>
        <v>30</v>
      </c>
      <c r="BK23">
        <f t="shared" si="20"/>
        <v>3.1072325059538586</v>
      </c>
      <c r="BM23" s="3">
        <v>3</v>
      </c>
      <c r="BN23" s="3">
        <v>3</v>
      </c>
      <c r="BO23" s="3">
        <v>2</v>
      </c>
      <c r="BP23">
        <f t="shared" si="21"/>
        <v>18</v>
      </c>
      <c r="BQ23">
        <f t="shared" si="22"/>
        <v>2.6207413942088964</v>
      </c>
      <c r="BS23" s="3">
        <v>3</v>
      </c>
      <c r="BT23" s="3">
        <v>3</v>
      </c>
      <c r="BU23" s="3">
        <v>2</v>
      </c>
      <c r="BV23">
        <f t="shared" si="23"/>
        <v>18</v>
      </c>
      <c r="BW23">
        <f t="shared" si="24"/>
        <v>2.6207413942088964</v>
      </c>
      <c r="BY23" s="3">
        <v>3</v>
      </c>
      <c r="BZ23" s="3">
        <v>5</v>
      </c>
      <c r="CA23" s="3">
        <v>2</v>
      </c>
      <c r="CB23">
        <f t="shared" si="25"/>
        <v>30</v>
      </c>
      <c r="CC23">
        <f t="shared" si="26"/>
        <v>3.1072325059538586</v>
      </c>
      <c r="CE23" s="3">
        <v>2</v>
      </c>
      <c r="CF23" s="3">
        <v>5</v>
      </c>
      <c r="CG23" s="3">
        <v>2</v>
      </c>
      <c r="CH23">
        <f t="shared" si="27"/>
        <v>20</v>
      </c>
      <c r="CI23">
        <f t="shared" si="28"/>
        <v>2.7144176165949063</v>
      </c>
      <c r="CK23" s="3">
        <v>6</v>
      </c>
      <c r="CL23" s="3">
        <v>5</v>
      </c>
      <c r="CM23" s="3">
        <v>2</v>
      </c>
      <c r="CN23">
        <f t="shared" si="29"/>
        <v>60</v>
      </c>
      <c r="CO23">
        <f t="shared" si="30"/>
        <v>3.9148676411688634</v>
      </c>
      <c r="CQ23" s="3">
        <v>6</v>
      </c>
      <c r="CR23" s="3">
        <v>2</v>
      </c>
      <c r="CS23" s="3">
        <v>2</v>
      </c>
      <c r="CT23">
        <f t="shared" si="31"/>
        <v>24</v>
      </c>
      <c r="CU23">
        <f t="shared" si="32"/>
        <v>2.8844991406148166</v>
      </c>
    </row>
    <row r="24" spans="1:103" x14ac:dyDescent="0.2">
      <c r="A24" s="5">
        <v>2</v>
      </c>
      <c r="B24" s="3">
        <v>1</v>
      </c>
      <c r="C24" s="3">
        <v>1</v>
      </c>
      <c r="D24">
        <f t="shared" si="0"/>
        <v>2</v>
      </c>
      <c r="E24" s="3">
        <v>3</v>
      </c>
      <c r="F24" s="3">
        <v>2</v>
      </c>
      <c r="G24" s="3">
        <v>2</v>
      </c>
      <c r="H24">
        <f t="shared" si="1"/>
        <v>12</v>
      </c>
      <c r="I24">
        <f t="shared" si="2"/>
        <v>2.2894284851066637</v>
      </c>
      <c r="K24" s="3">
        <v>3</v>
      </c>
      <c r="L24" s="3">
        <v>3</v>
      </c>
      <c r="M24" s="3">
        <v>2</v>
      </c>
      <c r="N24">
        <f t="shared" si="3"/>
        <v>18</v>
      </c>
      <c r="O24">
        <f t="shared" si="4"/>
        <v>2.6207413942088964</v>
      </c>
      <c r="Q24" s="3">
        <v>3</v>
      </c>
      <c r="R24" s="3">
        <v>2</v>
      </c>
      <c r="S24" s="3">
        <v>1</v>
      </c>
      <c r="T24">
        <f t="shared" si="5"/>
        <v>6</v>
      </c>
      <c r="U24">
        <f t="shared" si="6"/>
        <v>1.8171205928321397</v>
      </c>
      <c r="W24" s="3">
        <v>2</v>
      </c>
      <c r="X24" s="3">
        <v>5</v>
      </c>
      <c r="Y24" s="3">
        <v>2</v>
      </c>
      <c r="Z24">
        <f t="shared" si="7"/>
        <v>20</v>
      </c>
      <c r="AA24">
        <f t="shared" si="8"/>
        <v>2.7144176165949063</v>
      </c>
      <c r="AC24" s="3">
        <v>3</v>
      </c>
      <c r="AD24" s="3">
        <v>2</v>
      </c>
      <c r="AE24" s="3">
        <v>3</v>
      </c>
      <c r="AF24">
        <f t="shared" si="9"/>
        <v>18</v>
      </c>
      <c r="AG24">
        <f t="shared" si="10"/>
        <v>2.6207413942088964</v>
      </c>
      <c r="AI24" s="3">
        <v>4</v>
      </c>
      <c r="AJ24" s="3">
        <v>2</v>
      </c>
      <c r="AK24" s="3">
        <v>4</v>
      </c>
      <c r="AL24">
        <f t="shared" si="11"/>
        <v>32</v>
      </c>
      <c r="AM24">
        <f t="shared" si="12"/>
        <v>3.1748021039363987</v>
      </c>
      <c r="AO24" s="3">
        <v>4</v>
      </c>
      <c r="AP24" s="3">
        <v>2</v>
      </c>
      <c r="AQ24" s="3">
        <v>3</v>
      </c>
      <c r="AR24">
        <f t="shared" si="13"/>
        <v>24</v>
      </c>
      <c r="AS24">
        <f t="shared" si="14"/>
        <v>2.8844991406148166</v>
      </c>
      <c r="AU24" s="3">
        <v>3</v>
      </c>
      <c r="AV24" s="3">
        <v>1</v>
      </c>
      <c r="AW24" s="3">
        <v>2</v>
      </c>
      <c r="AX24">
        <f t="shared" si="15"/>
        <v>6</v>
      </c>
      <c r="AY24">
        <f t="shared" si="16"/>
        <v>1.8171205928321397</v>
      </c>
      <c r="BA24" s="3">
        <v>2</v>
      </c>
      <c r="BB24" s="3">
        <v>1</v>
      </c>
      <c r="BC24" s="3">
        <v>2</v>
      </c>
      <c r="BD24">
        <f t="shared" si="17"/>
        <v>4</v>
      </c>
      <c r="BE24">
        <f t="shared" si="18"/>
        <v>1.5874010519681994</v>
      </c>
      <c r="BG24" s="3">
        <v>1</v>
      </c>
      <c r="BH24" s="3">
        <v>1</v>
      </c>
      <c r="BI24" s="3">
        <v>2</v>
      </c>
      <c r="BJ24">
        <f t="shared" si="19"/>
        <v>2</v>
      </c>
      <c r="BK24">
        <f t="shared" si="20"/>
        <v>1.2599210498948732</v>
      </c>
      <c r="BM24" s="3">
        <v>1</v>
      </c>
      <c r="BN24" s="3">
        <v>2</v>
      </c>
      <c r="BO24" s="3">
        <v>2</v>
      </c>
      <c r="BP24">
        <f t="shared" si="21"/>
        <v>4</v>
      </c>
      <c r="BQ24">
        <f t="shared" si="22"/>
        <v>1.5874010519681994</v>
      </c>
      <c r="BS24" s="3">
        <v>1</v>
      </c>
      <c r="BT24" s="3">
        <v>3</v>
      </c>
      <c r="BU24" s="3">
        <v>1</v>
      </c>
      <c r="BV24">
        <f t="shared" si="23"/>
        <v>3</v>
      </c>
      <c r="BW24">
        <f t="shared" si="24"/>
        <v>1.4422495703074083</v>
      </c>
      <c r="BY24" s="3">
        <v>1</v>
      </c>
      <c r="BZ24" s="3">
        <v>3</v>
      </c>
      <c r="CA24" s="3">
        <v>2</v>
      </c>
      <c r="CB24">
        <f t="shared" si="25"/>
        <v>6</v>
      </c>
      <c r="CC24">
        <f t="shared" si="26"/>
        <v>1.8171205928321397</v>
      </c>
      <c r="CE24" s="3">
        <v>2</v>
      </c>
      <c r="CF24" s="3">
        <v>2</v>
      </c>
      <c r="CG24" s="3">
        <v>2</v>
      </c>
      <c r="CH24">
        <f t="shared" si="27"/>
        <v>8</v>
      </c>
      <c r="CI24">
        <f t="shared" si="28"/>
        <v>1.9999999999999998</v>
      </c>
      <c r="CK24" s="3">
        <v>2</v>
      </c>
      <c r="CL24" s="3">
        <v>2</v>
      </c>
      <c r="CM24" s="3">
        <v>2</v>
      </c>
      <c r="CN24">
        <f t="shared" si="29"/>
        <v>8</v>
      </c>
      <c r="CO24">
        <f t="shared" si="30"/>
        <v>1.9999999999999998</v>
      </c>
      <c r="CQ24" s="3">
        <v>2</v>
      </c>
      <c r="CR24" s="3">
        <v>2</v>
      </c>
      <c r="CS24" s="3">
        <v>2</v>
      </c>
      <c r="CT24">
        <f t="shared" si="31"/>
        <v>8</v>
      </c>
      <c r="CU24">
        <f t="shared" si="32"/>
        <v>1.9999999999999998</v>
      </c>
    </row>
    <row r="26" spans="1:103" x14ac:dyDescent="0.2">
      <c r="A26">
        <f>D2^(1/3)</f>
        <v>3.7797631496846198</v>
      </c>
      <c r="B26">
        <f>A50^(1/23)</f>
        <v>2.3177685177597396</v>
      </c>
      <c r="I26">
        <f>PRODUCT((I2:I25))</f>
        <v>10106038.535648417</v>
      </c>
      <c r="O26">
        <f>PRODUCT(O2:O24)</f>
        <v>20052920.253399316</v>
      </c>
      <c r="U26">
        <f>PRODUCT(U2:U24)</f>
        <v>2987335.0760828247</v>
      </c>
      <c r="AA26">
        <f>PRODUCT(AA2:AA24)</f>
        <v>41038867.115542024</v>
      </c>
      <c r="AG26">
        <f>PRODUCT(AG2:AG24)</f>
        <v>96397039.740518704</v>
      </c>
      <c r="AM26">
        <f>PRODUCT(AM2:AM24)</f>
        <v>175383695.89221433</v>
      </c>
      <c r="AS26">
        <f>PRODUCT(AS2:AS24)</f>
        <v>17138557.403777137</v>
      </c>
      <c r="AY26">
        <f>PRODUCT(AY2:AY24)</f>
        <v>23640188.753039002</v>
      </c>
      <c r="BE26">
        <f>PRODUCT(BE2:BE24)</f>
        <v>86041806.256911427</v>
      </c>
      <c r="BK26">
        <f>PRODUCT(BK2:BK24)</f>
        <v>35515679.240683891</v>
      </c>
      <c r="BQ26">
        <f>PRODUCT(BQ2:BQ24)</f>
        <v>365897734.74689907</v>
      </c>
      <c r="BW26">
        <f>PRODUCT(BW2:BW24)</f>
        <v>165094127.31790379</v>
      </c>
      <c r="CC26">
        <f>PRODUCT(CC2:CC24)</f>
        <v>457165313.63428462</v>
      </c>
      <c r="CI26">
        <f>PRODUCT(CI2:CI24)</f>
        <v>228600075.29292539</v>
      </c>
      <c r="CO26">
        <f>PRODUCT(CO2:CO24)</f>
        <v>303945283.96764439</v>
      </c>
      <c r="CU26">
        <f>PRODUCT(CU2:CU24)</f>
        <v>63400975.808701575</v>
      </c>
    </row>
    <row r="27" spans="1:103" x14ac:dyDescent="0.2">
      <c r="A27">
        <f t="shared" ref="A27:A48" si="33">D3^(1/3)</f>
        <v>1.7099759466766968</v>
      </c>
      <c r="B27" s="3">
        <v>1</v>
      </c>
    </row>
    <row r="28" spans="1:103" x14ac:dyDescent="0.2">
      <c r="A28">
        <f t="shared" si="33"/>
        <v>5.0000000000000009</v>
      </c>
      <c r="B28" s="3">
        <v>2.3177690000000002</v>
      </c>
    </row>
    <row r="29" spans="1:103" x14ac:dyDescent="0.2">
      <c r="A29">
        <f t="shared" si="33"/>
        <v>2.0800838230519041</v>
      </c>
    </row>
    <row r="30" spans="1:103" x14ac:dyDescent="0.2">
      <c r="A30">
        <f t="shared" si="33"/>
        <v>1.8171205928321397</v>
      </c>
    </row>
    <row r="31" spans="1:103" x14ac:dyDescent="0.2">
      <c r="A31">
        <f t="shared" si="33"/>
        <v>9.3216975178615726</v>
      </c>
    </row>
    <row r="32" spans="1:103" x14ac:dyDescent="0.2">
      <c r="A32">
        <f t="shared" si="33"/>
        <v>1</v>
      </c>
    </row>
    <row r="33" spans="1:1" x14ac:dyDescent="0.2">
      <c r="A33">
        <f t="shared" si="33"/>
        <v>1.9999999999999998</v>
      </c>
    </row>
    <row r="34" spans="1:1" x14ac:dyDescent="0.2">
      <c r="A34">
        <f t="shared" si="33"/>
        <v>2.1544346900318838</v>
      </c>
    </row>
    <row r="35" spans="1:1" x14ac:dyDescent="0.2">
      <c r="A35">
        <f t="shared" si="33"/>
        <v>2.1544346900318838</v>
      </c>
    </row>
    <row r="36" spans="1:1" x14ac:dyDescent="0.2">
      <c r="A36">
        <f t="shared" si="33"/>
        <v>7.3186114200459427</v>
      </c>
    </row>
    <row r="37" spans="1:1" x14ac:dyDescent="0.2">
      <c r="A37">
        <f t="shared" si="33"/>
        <v>2.8844991406148166</v>
      </c>
    </row>
    <row r="38" spans="1:1" x14ac:dyDescent="0.2">
      <c r="A38">
        <f t="shared" si="33"/>
        <v>1</v>
      </c>
    </row>
    <row r="39" spans="1:1" x14ac:dyDescent="0.2">
      <c r="A39">
        <f t="shared" si="33"/>
        <v>3.4199518933533941</v>
      </c>
    </row>
    <row r="40" spans="1:1" x14ac:dyDescent="0.2">
      <c r="A40">
        <f t="shared" si="33"/>
        <v>3.1748021039363987</v>
      </c>
    </row>
    <row r="41" spans="1:1" x14ac:dyDescent="0.2">
      <c r="A41">
        <f t="shared" si="33"/>
        <v>1</v>
      </c>
    </row>
    <row r="42" spans="1:1" x14ac:dyDescent="0.2">
      <c r="A42">
        <f t="shared" si="33"/>
        <v>1.2599210498948732</v>
      </c>
    </row>
    <row r="43" spans="1:1" x14ac:dyDescent="0.2">
      <c r="A43">
        <f t="shared" si="33"/>
        <v>4.1601676461038073</v>
      </c>
    </row>
    <row r="44" spans="1:1" x14ac:dyDescent="0.2">
      <c r="A44">
        <f t="shared" si="33"/>
        <v>2.1544346900318838</v>
      </c>
    </row>
    <row r="45" spans="1:1" x14ac:dyDescent="0.2">
      <c r="A45">
        <f t="shared" si="33"/>
        <v>1.9129311827723889</v>
      </c>
    </row>
    <row r="46" spans="1:1" x14ac:dyDescent="0.2">
      <c r="A46">
        <f t="shared" si="33"/>
        <v>1.4422495703074083</v>
      </c>
    </row>
    <row r="47" spans="1:1" x14ac:dyDescent="0.2">
      <c r="A47">
        <f>D23^(1/3)</f>
        <v>2.6207413942088964</v>
      </c>
    </row>
    <row r="48" spans="1:1" x14ac:dyDescent="0.2">
      <c r="A48">
        <f t="shared" si="33"/>
        <v>1.2599210498948732</v>
      </c>
    </row>
    <row r="50" spans="1:1" x14ac:dyDescent="0.2">
      <c r="A50">
        <f>PRODUCT(A26:A48)</f>
        <v>249236342.60265172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O46"/>
  <sheetViews>
    <sheetView tabSelected="1" workbookViewId="0">
      <pane ySplit="1" topLeftCell="A29" activePane="bottomLeft" state="frozen"/>
      <selection pane="bottomLeft" activeCell="C29" sqref="C29:G46"/>
    </sheetView>
  </sheetViews>
  <sheetFormatPr defaultColWidth="12.5703125" defaultRowHeight="15.75" customHeight="1" x14ac:dyDescent="0.2"/>
  <cols>
    <col min="1" max="99" width="18.85546875" customWidth="1"/>
  </cols>
  <sheetData>
    <row r="1" spans="1:9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</row>
    <row r="2" spans="1:93" ht="12.75" x14ac:dyDescent="0.2">
      <c r="A2" s="2">
        <v>44777.282067326392</v>
      </c>
      <c r="B2" s="3" t="s">
        <v>93</v>
      </c>
      <c r="C2" s="3" t="s">
        <v>94</v>
      </c>
      <c r="D2" s="3" t="s">
        <v>95</v>
      </c>
      <c r="E2" s="4" t="s">
        <v>96</v>
      </c>
      <c r="F2" s="3" t="s">
        <v>97</v>
      </c>
      <c r="G2" s="3">
        <v>14</v>
      </c>
      <c r="H2" s="3" t="s">
        <v>98</v>
      </c>
      <c r="I2" s="3">
        <v>3</v>
      </c>
      <c r="J2" s="3">
        <v>3</v>
      </c>
      <c r="K2" s="3">
        <v>3</v>
      </c>
      <c r="L2" s="3">
        <v>3</v>
      </c>
      <c r="M2" s="3">
        <v>3</v>
      </c>
      <c r="N2" s="3">
        <v>3</v>
      </c>
      <c r="O2" s="3">
        <v>4</v>
      </c>
      <c r="P2" s="3">
        <v>4</v>
      </c>
      <c r="Q2" s="3">
        <v>4</v>
      </c>
      <c r="R2" s="3">
        <v>3</v>
      </c>
      <c r="S2" s="3">
        <v>5</v>
      </c>
      <c r="T2" s="3">
        <v>5</v>
      </c>
      <c r="U2" s="3">
        <v>5</v>
      </c>
      <c r="V2" s="3">
        <v>4</v>
      </c>
      <c r="W2" s="3">
        <v>4</v>
      </c>
      <c r="X2" s="3">
        <v>3</v>
      </c>
      <c r="Y2" s="3">
        <v>3</v>
      </c>
      <c r="Z2" s="3">
        <v>9</v>
      </c>
      <c r="AA2" s="3">
        <v>9</v>
      </c>
      <c r="AB2" s="3">
        <v>9</v>
      </c>
      <c r="AC2" s="3">
        <v>9</v>
      </c>
      <c r="AD2" s="3">
        <v>9</v>
      </c>
      <c r="AE2" s="3">
        <v>9</v>
      </c>
      <c r="AF2" s="3">
        <v>9</v>
      </c>
      <c r="AG2" s="3">
        <v>2</v>
      </c>
      <c r="AH2" s="3">
        <v>2</v>
      </c>
      <c r="AI2" s="3">
        <v>9</v>
      </c>
      <c r="AJ2" s="3">
        <v>2</v>
      </c>
      <c r="AK2" s="3">
        <v>2</v>
      </c>
      <c r="AL2" s="3">
        <v>2</v>
      </c>
      <c r="AM2" s="3">
        <v>9</v>
      </c>
      <c r="AN2" s="3">
        <v>2</v>
      </c>
      <c r="AO2" s="3">
        <v>2</v>
      </c>
      <c r="AP2" s="3">
        <v>2</v>
      </c>
      <c r="AQ2" s="3">
        <v>2</v>
      </c>
      <c r="AR2" s="3">
        <v>2</v>
      </c>
      <c r="AS2" s="3">
        <v>2</v>
      </c>
      <c r="AT2" s="3">
        <v>2</v>
      </c>
      <c r="AU2" s="3">
        <v>9</v>
      </c>
      <c r="AV2" s="3">
        <v>9</v>
      </c>
      <c r="AW2" s="3">
        <v>2</v>
      </c>
      <c r="AX2" s="3">
        <v>2</v>
      </c>
      <c r="AY2" s="3">
        <v>2</v>
      </c>
      <c r="AZ2" s="3">
        <v>9</v>
      </c>
      <c r="BA2" s="3">
        <v>2</v>
      </c>
      <c r="BB2" s="3">
        <v>2</v>
      </c>
      <c r="BC2" s="3">
        <v>2</v>
      </c>
      <c r="BD2" s="3">
        <v>2</v>
      </c>
      <c r="BE2" s="3">
        <v>2</v>
      </c>
      <c r="BF2" s="3">
        <v>2</v>
      </c>
      <c r="BG2" s="3">
        <v>2</v>
      </c>
      <c r="BH2" s="3">
        <v>9</v>
      </c>
      <c r="BI2" s="3">
        <v>9</v>
      </c>
      <c r="BJ2" s="3">
        <v>9</v>
      </c>
      <c r="BK2" s="3">
        <v>9</v>
      </c>
      <c r="BL2" s="3">
        <v>9</v>
      </c>
      <c r="BM2" s="3">
        <v>9</v>
      </c>
      <c r="BN2" s="3">
        <v>9</v>
      </c>
      <c r="BO2" s="3">
        <v>9</v>
      </c>
      <c r="BP2" s="3">
        <v>9</v>
      </c>
      <c r="BQ2" s="3">
        <v>9</v>
      </c>
      <c r="BR2" s="3">
        <v>9</v>
      </c>
      <c r="BS2" s="3">
        <v>9</v>
      </c>
      <c r="BT2" s="3">
        <v>9</v>
      </c>
      <c r="BU2" s="3">
        <v>9</v>
      </c>
      <c r="BV2" s="3">
        <v>9</v>
      </c>
      <c r="BW2" s="3">
        <v>9</v>
      </c>
      <c r="BX2" s="3">
        <v>9</v>
      </c>
      <c r="BY2" s="3">
        <v>7</v>
      </c>
      <c r="BZ2" s="3">
        <v>7</v>
      </c>
      <c r="CA2" s="3">
        <v>7</v>
      </c>
      <c r="CB2" s="3">
        <v>7</v>
      </c>
      <c r="CC2" s="3">
        <v>7</v>
      </c>
      <c r="CD2" s="3">
        <v>7</v>
      </c>
      <c r="CE2" s="3">
        <v>7</v>
      </c>
      <c r="CF2" s="3">
        <v>7</v>
      </c>
      <c r="CG2" s="3">
        <v>7</v>
      </c>
      <c r="CH2" s="3">
        <v>7</v>
      </c>
      <c r="CI2" s="3">
        <v>7</v>
      </c>
      <c r="CJ2" s="3">
        <v>5</v>
      </c>
      <c r="CK2" s="3">
        <v>5</v>
      </c>
      <c r="CL2" s="3">
        <v>6</v>
      </c>
      <c r="CM2" s="3">
        <v>3</v>
      </c>
      <c r="CN2" s="3">
        <v>3</v>
      </c>
      <c r="CO2" s="3">
        <v>3</v>
      </c>
    </row>
    <row r="3" spans="1:93" ht="12.75" x14ac:dyDescent="0.2">
      <c r="A3" s="2">
        <v>44777.328259317132</v>
      </c>
      <c r="B3" s="3" t="s">
        <v>99</v>
      </c>
      <c r="C3" s="3" t="s">
        <v>100</v>
      </c>
      <c r="D3" s="3" t="s">
        <v>101</v>
      </c>
      <c r="E3" s="4" t="s">
        <v>102</v>
      </c>
      <c r="F3" s="3" t="s">
        <v>97</v>
      </c>
      <c r="G3" s="3" t="s">
        <v>103</v>
      </c>
      <c r="H3" s="3" t="s">
        <v>98</v>
      </c>
      <c r="I3" s="3">
        <v>5</v>
      </c>
      <c r="J3" s="3">
        <v>3</v>
      </c>
      <c r="K3" s="3">
        <v>3</v>
      </c>
      <c r="L3" s="3">
        <v>3</v>
      </c>
      <c r="M3" s="3">
        <v>3</v>
      </c>
      <c r="N3" s="3">
        <v>3</v>
      </c>
      <c r="O3" s="3">
        <v>3</v>
      </c>
      <c r="P3" s="3">
        <v>1</v>
      </c>
      <c r="Q3" s="3">
        <v>1</v>
      </c>
      <c r="R3" s="3">
        <v>1</v>
      </c>
      <c r="S3" s="3">
        <v>5</v>
      </c>
      <c r="T3" s="3">
        <v>5</v>
      </c>
      <c r="U3" s="3">
        <v>5</v>
      </c>
      <c r="V3" s="3">
        <v>5</v>
      </c>
      <c r="W3" s="3">
        <v>5</v>
      </c>
      <c r="X3" s="3">
        <v>6</v>
      </c>
      <c r="Y3" s="3">
        <v>6</v>
      </c>
      <c r="Z3" s="3">
        <v>1</v>
      </c>
      <c r="AA3" s="3">
        <v>1</v>
      </c>
      <c r="AB3" s="3">
        <v>1</v>
      </c>
      <c r="AC3" s="3">
        <v>1</v>
      </c>
      <c r="AD3" s="3">
        <v>1</v>
      </c>
      <c r="AE3" s="3">
        <v>1</v>
      </c>
      <c r="AF3" s="3">
        <v>1</v>
      </c>
      <c r="AG3" s="3">
        <v>1</v>
      </c>
      <c r="AH3" s="3">
        <v>1</v>
      </c>
      <c r="AI3" s="3">
        <v>1</v>
      </c>
      <c r="AJ3" s="3">
        <v>1</v>
      </c>
      <c r="AK3" s="3">
        <v>1</v>
      </c>
      <c r="AL3" s="3">
        <v>1</v>
      </c>
      <c r="AM3" s="3">
        <v>1</v>
      </c>
      <c r="AN3" s="3">
        <v>1</v>
      </c>
      <c r="AO3" s="3">
        <v>1</v>
      </c>
      <c r="AP3" s="3">
        <v>1</v>
      </c>
      <c r="AQ3" s="3">
        <v>1</v>
      </c>
      <c r="AR3" s="3">
        <v>1</v>
      </c>
      <c r="AS3" s="3">
        <v>1</v>
      </c>
      <c r="AT3" s="3">
        <v>1</v>
      </c>
      <c r="AU3" s="3">
        <v>1</v>
      </c>
      <c r="AV3" s="3">
        <v>1</v>
      </c>
      <c r="AW3" s="3">
        <v>3</v>
      </c>
      <c r="AX3" s="3">
        <v>3</v>
      </c>
      <c r="AY3" s="3">
        <v>3</v>
      </c>
      <c r="AZ3" s="3">
        <v>4</v>
      </c>
      <c r="BA3" s="3">
        <v>1</v>
      </c>
      <c r="BB3" s="3">
        <v>5</v>
      </c>
      <c r="BC3" s="3">
        <v>5</v>
      </c>
      <c r="BD3" s="3">
        <v>4</v>
      </c>
      <c r="BE3" s="3">
        <v>5</v>
      </c>
      <c r="BF3" s="3">
        <v>5</v>
      </c>
      <c r="BG3" s="3">
        <v>4</v>
      </c>
      <c r="BH3" s="3">
        <v>7</v>
      </c>
      <c r="BI3" s="3">
        <v>8</v>
      </c>
      <c r="BJ3" s="3">
        <v>7</v>
      </c>
      <c r="BK3" s="3">
        <v>7</v>
      </c>
      <c r="BL3" s="3">
        <v>7</v>
      </c>
      <c r="BM3" s="3">
        <v>6</v>
      </c>
      <c r="BN3" s="3">
        <v>7</v>
      </c>
      <c r="BO3" s="3">
        <v>6</v>
      </c>
      <c r="BP3" s="3">
        <v>6</v>
      </c>
      <c r="BQ3" s="3">
        <v>9</v>
      </c>
      <c r="BR3" s="3">
        <v>6</v>
      </c>
      <c r="BS3" s="3">
        <v>8</v>
      </c>
      <c r="BT3" s="3">
        <v>8</v>
      </c>
      <c r="BU3" s="3">
        <v>7</v>
      </c>
      <c r="BV3" s="3">
        <v>8</v>
      </c>
      <c r="BW3" s="3">
        <v>8</v>
      </c>
      <c r="BX3" s="3">
        <v>8</v>
      </c>
      <c r="BY3" s="3">
        <v>3</v>
      </c>
      <c r="BZ3" s="3">
        <v>3</v>
      </c>
      <c r="CA3" s="3">
        <v>3</v>
      </c>
      <c r="CB3" s="3">
        <v>2</v>
      </c>
      <c r="CC3" s="3">
        <v>3</v>
      </c>
      <c r="CD3" s="3">
        <v>2</v>
      </c>
      <c r="CE3" s="3">
        <v>3</v>
      </c>
      <c r="CF3" s="3">
        <v>2</v>
      </c>
      <c r="CG3" s="3">
        <v>3</v>
      </c>
      <c r="CH3" s="3">
        <v>5</v>
      </c>
      <c r="CI3" s="3">
        <v>2</v>
      </c>
      <c r="CJ3" s="3">
        <v>5</v>
      </c>
      <c r="CK3" s="3">
        <v>5</v>
      </c>
      <c r="CL3" s="3">
        <v>4</v>
      </c>
      <c r="CM3" s="3">
        <v>5</v>
      </c>
      <c r="CN3" s="3">
        <v>5</v>
      </c>
      <c r="CO3" s="3">
        <v>5</v>
      </c>
    </row>
    <row r="4" spans="1:93" ht="12.75" x14ac:dyDescent="0.2">
      <c r="A4" s="2">
        <v>44777.570112430556</v>
      </c>
      <c r="B4" s="3" t="s">
        <v>104</v>
      </c>
      <c r="C4" s="3" t="s">
        <v>105</v>
      </c>
      <c r="D4" s="3" t="s">
        <v>106</v>
      </c>
      <c r="E4" s="4" t="s">
        <v>107</v>
      </c>
      <c r="F4" s="3" t="s">
        <v>108</v>
      </c>
      <c r="G4" s="3" t="s">
        <v>109</v>
      </c>
      <c r="H4" s="3" t="s">
        <v>98</v>
      </c>
      <c r="I4" s="3">
        <v>5</v>
      </c>
      <c r="J4" s="3">
        <v>6</v>
      </c>
      <c r="K4" s="3">
        <v>5</v>
      </c>
      <c r="L4" s="3">
        <v>6</v>
      </c>
      <c r="M4" s="3">
        <v>5</v>
      </c>
      <c r="N4" s="3">
        <v>6</v>
      </c>
      <c r="O4" s="3">
        <v>5</v>
      </c>
      <c r="P4" s="3">
        <v>6</v>
      </c>
      <c r="Q4" s="3">
        <v>5</v>
      </c>
      <c r="R4" s="3">
        <v>6</v>
      </c>
      <c r="S4" s="3">
        <v>5</v>
      </c>
      <c r="T4" s="3">
        <v>6</v>
      </c>
      <c r="U4" s="3">
        <v>5</v>
      </c>
      <c r="V4" s="3">
        <v>6</v>
      </c>
      <c r="W4" s="3">
        <v>5</v>
      </c>
      <c r="X4" s="3">
        <v>6</v>
      </c>
      <c r="Y4" s="3">
        <v>5</v>
      </c>
      <c r="Z4" s="3">
        <v>5</v>
      </c>
      <c r="AA4" s="3">
        <v>6</v>
      </c>
      <c r="AB4" s="3">
        <v>5</v>
      </c>
      <c r="AC4" s="3">
        <v>6</v>
      </c>
      <c r="AD4" s="3">
        <v>5</v>
      </c>
      <c r="AE4" s="3">
        <v>6</v>
      </c>
      <c r="AF4" s="3">
        <v>5</v>
      </c>
      <c r="AG4" s="3">
        <v>5</v>
      </c>
      <c r="AH4" s="3">
        <v>6</v>
      </c>
      <c r="AI4" s="3">
        <v>5</v>
      </c>
      <c r="AJ4" s="3">
        <v>6</v>
      </c>
      <c r="AK4" s="3">
        <v>5</v>
      </c>
      <c r="AL4" s="3">
        <v>6</v>
      </c>
      <c r="AM4" s="3">
        <v>5</v>
      </c>
      <c r="AN4" s="3">
        <v>6</v>
      </c>
      <c r="AO4" s="3">
        <v>5</v>
      </c>
      <c r="AP4" s="3">
        <v>6</v>
      </c>
      <c r="AQ4" s="3">
        <v>5</v>
      </c>
      <c r="AR4" s="3">
        <v>6</v>
      </c>
      <c r="AS4" s="3">
        <v>5</v>
      </c>
      <c r="AT4" s="3">
        <v>5</v>
      </c>
      <c r="AU4" s="3">
        <v>6</v>
      </c>
      <c r="AV4" s="3">
        <v>5</v>
      </c>
      <c r="AW4" s="3">
        <v>6</v>
      </c>
      <c r="AX4" s="3">
        <v>5</v>
      </c>
      <c r="AY4" s="3">
        <v>6</v>
      </c>
      <c r="AZ4" s="3">
        <v>5</v>
      </c>
      <c r="BA4" s="3">
        <v>5</v>
      </c>
      <c r="BB4" s="3">
        <v>6</v>
      </c>
      <c r="BC4" s="3">
        <v>5</v>
      </c>
      <c r="BD4" s="3">
        <v>6</v>
      </c>
      <c r="BE4" s="3">
        <v>5</v>
      </c>
      <c r="BF4" s="3">
        <v>6</v>
      </c>
      <c r="BG4" s="3">
        <v>5</v>
      </c>
      <c r="BH4" s="3">
        <v>5</v>
      </c>
      <c r="BI4" s="3">
        <v>6</v>
      </c>
      <c r="BJ4" s="3">
        <v>5</v>
      </c>
      <c r="BK4" s="3">
        <v>6</v>
      </c>
      <c r="BL4" s="3">
        <v>5</v>
      </c>
      <c r="BM4" s="3">
        <v>6</v>
      </c>
      <c r="BN4" s="3">
        <v>5</v>
      </c>
      <c r="BO4" s="3">
        <v>5</v>
      </c>
      <c r="BP4" s="3">
        <v>6</v>
      </c>
      <c r="BQ4" s="3">
        <v>5</v>
      </c>
      <c r="BR4" s="3">
        <v>5</v>
      </c>
      <c r="BS4" s="3">
        <v>6</v>
      </c>
      <c r="BT4" s="3">
        <v>5</v>
      </c>
      <c r="BU4" s="3">
        <v>5</v>
      </c>
      <c r="BV4" s="3">
        <v>6</v>
      </c>
      <c r="BW4" s="3">
        <v>5</v>
      </c>
      <c r="BX4" s="3">
        <v>5</v>
      </c>
      <c r="BY4" s="3">
        <v>5</v>
      </c>
      <c r="BZ4" s="3">
        <v>6</v>
      </c>
      <c r="CA4" s="3">
        <v>5</v>
      </c>
      <c r="CB4" s="3">
        <v>5</v>
      </c>
      <c r="CC4" s="3">
        <v>6</v>
      </c>
      <c r="CD4" s="3">
        <v>5</v>
      </c>
      <c r="CE4" s="3">
        <v>5</v>
      </c>
      <c r="CF4" s="3">
        <v>6</v>
      </c>
      <c r="CG4" s="3">
        <v>5</v>
      </c>
      <c r="CH4" s="3">
        <v>5</v>
      </c>
      <c r="CI4" s="3">
        <v>6</v>
      </c>
      <c r="CJ4" s="3">
        <v>5</v>
      </c>
      <c r="CK4" s="3">
        <v>6</v>
      </c>
      <c r="CL4" s="3">
        <v>5</v>
      </c>
      <c r="CM4" s="3">
        <v>5</v>
      </c>
      <c r="CN4" s="3">
        <v>6</v>
      </c>
      <c r="CO4" s="3">
        <v>5</v>
      </c>
    </row>
    <row r="5" spans="1:93" ht="12.75" x14ac:dyDescent="0.2">
      <c r="A5" s="2">
        <v>44777.571618888891</v>
      </c>
      <c r="B5" s="3" t="s">
        <v>110</v>
      </c>
      <c r="C5" s="3" t="s">
        <v>111</v>
      </c>
      <c r="D5" s="3" t="s">
        <v>112</v>
      </c>
      <c r="E5" s="4" t="s">
        <v>113</v>
      </c>
      <c r="F5" s="3" t="s">
        <v>97</v>
      </c>
      <c r="G5" s="3">
        <v>8</v>
      </c>
      <c r="H5" s="3" t="s">
        <v>98</v>
      </c>
      <c r="I5" s="3">
        <v>9</v>
      </c>
      <c r="J5" s="3">
        <v>7</v>
      </c>
      <c r="K5" s="3">
        <v>5</v>
      </c>
      <c r="L5" s="3">
        <v>6</v>
      </c>
      <c r="M5" s="3">
        <v>6</v>
      </c>
      <c r="N5" s="3">
        <v>7</v>
      </c>
      <c r="O5" s="3">
        <v>7</v>
      </c>
      <c r="P5" s="3">
        <v>7</v>
      </c>
      <c r="Q5" s="3">
        <v>8</v>
      </c>
      <c r="R5" s="3">
        <v>8</v>
      </c>
      <c r="S5" s="3">
        <v>6</v>
      </c>
      <c r="T5" s="3">
        <v>9</v>
      </c>
      <c r="U5" s="3">
        <v>10</v>
      </c>
      <c r="V5" s="3">
        <v>8</v>
      </c>
      <c r="W5" s="3">
        <v>8</v>
      </c>
      <c r="X5" s="3">
        <v>8</v>
      </c>
      <c r="Y5" s="3">
        <v>8</v>
      </c>
      <c r="Z5" s="3">
        <v>1</v>
      </c>
      <c r="AA5" s="3">
        <v>1</v>
      </c>
      <c r="AB5" s="3">
        <v>1</v>
      </c>
      <c r="AC5" s="3">
        <v>1</v>
      </c>
      <c r="AD5" s="3">
        <v>4</v>
      </c>
      <c r="AE5" s="3">
        <v>4</v>
      </c>
      <c r="AF5" s="3">
        <v>4</v>
      </c>
      <c r="AG5" s="3">
        <v>4</v>
      </c>
      <c r="AH5" s="3">
        <v>3</v>
      </c>
      <c r="AI5" s="3">
        <v>4</v>
      </c>
      <c r="AJ5" s="3">
        <v>1</v>
      </c>
      <c r="AK5" s="3">
        <v>1</v>
      </c>
      <c r="AL5" s="3">
        <v>1</v>
      </c>
      <c r="AM5" s="3">
        <v>4</v>
      </c>
      <c r="AN5" s="3">
        <v>3</v>
      </c>
      <c r="AO5" s="3">
        <v>3</v>
      </c>
      <c r="AP5" s="3">
        <v>3</v>
      </c>
      <c r="AQ5" s="3">
        <v>1</v>
      </c>
      <c r="AR5" s="3">
        <v>1</v>
      </c>
      <c r="AS5" s="3">
        <v>1</v>
      </c>
      <c r="AT5" s="3">
        <v>1</v>
      </c>
      <c r="AU5" s="3">
        <v>1</v>
      </c>
      <c r="AV5" s="3">
        <v>1</v>
      </c>
      <c r="AW5" s="3">
        <v>1</v>
      </c>
      <c r="AX5" s="3">
        <v>1</v>
      </c>
      <c r="AY5" s="3">
        <v>1</v>
      </c>
      <c r="AZ5" s="3">
        <v>1</v>
      </c>
      <c r="BA5" s="3">
        <v>1</v>
      </c>
      <c r="BB5" s="3">
        <v>1</v>
      </c>
      <c r="BC5" s="3">
        <v>1</v>
      </c>
      <c r="BD5" s="3">
        <v>1</v>
      </c>
      <c r="BE5" s="3">
        <v>1</v>
      </c>
      <c r="BF5" s="3">
        <v>1</v>
      </c>
      <c r="BG5" s="3">
        <v>1</v>
      </c>
      <c r="BH5" s="3">
        <v>2</v>
      </c>
      <c r="BI5" s="3">
        <v>3</v>
      </c>
      <c r="BJ5" s="3">
        <v>3</v>
      </c>
      <c r="BK5" s="3">
        <v>1</v>
      </c>
      <c r="BL5" s="3">
        <v>3</v>
      </c>
      <c r="BM5" s="3">
        <v>3</v>
      </c>
      <c r="BN5" s="3">
        <v>3</v>
      </c>
      <c r="BO5" s="3">
        <v>3</v>
      </c>
      <c r="BP5" s="3">
        <v>3</v>
      </c>
      <c r="BQ5" s="3">
        <v>3</v>
      </c>
      <c r="BR5" s="3">
        <v>3</v>
      </c>
      <c r="BS5" s="3">
        <v>3</v>
      </c>
      <c r="BT5" s="3">
        <v>3</v>
      </c>
      <c r="BU5" s="3">
        <v>3</v>
      </c>
      <c r="BV5" s="3">
        <v>3</v>
      </c>
      <c r="BW5" s="3">
        <v>3</v>
      </c>
      <c r="BX5" s="3">
        <v>3</v>
      </c>
      <c r="BY5" s="3">
        <v>1</v>
      </c>
      <c r="BZ5" s="3">
        <v>1</v>
      </c>
      <c r="CA5" s="3">
        <v>1</v>
      </c>
      <c r="CB5" s="3">
        <v>1</v>
      </c>
      <c r="CC5" s="3">
        <v>1</v>
      </c>
      <c r="CD5" s="3">
        <v>1</v>
      </c>
      <c r="CE5" s="3">
        <v>1</v>
      </c>
      <c r="CF5" s="3">
        <v>1</v>
      </c>
      <c r="CG5" s="3">
        <v>1</v>
      </c>
      <c r="CH5" s="3">
        <v>1</v>
      </c>
      <c r="CI5" s="3">
        <v>1</v>
      </c>
      <c r="CJ5" s="3">
        <v>1</v>
      </c>
      <c r="CK5" s="3">
        <v>1</v>
      </c>
      <c r="CL5" s="3">
        <v>1</v>
      </c>
      <c r="CM5" s="3">
        <v>1</v>
      </c>
      <c r="CN5" s="3">
        <v>1</v>
      </c>
      <c r="CO5" s="3">
        <v>1</v>
      </c>
    </row>
    <row r="6" spans="1:93" ht="12.75" x14ac:dyDescent="0.2">
      <c r="A6" s="2">
        <v>44777.571948020835</v>
      </c>
      <c r="B6" s="3" t="s">
        <v>114</v>
      </c>
      <c r="C6" s="3" t="s">
        <v>115</v>
      </c>
      <c r="D6" s="3" t="s">
        <v>116</v>
      </c>
      <c r="E6" s="4" t="s">
        <v>117</v>
      </c>
      <c r="F6" s="3" t="s">
        <v>97</v>
      </c>
      <c r="G6" s="3">
        <v>9</v>
      </c>
      <c r="H6" s="3" t="s">
        <v>98</v>
      </c>
      <c r="I6" s="3">
        <v>6</v>
      </c>
      <c r="J6" s="3">
        <v>6</v>
      </c>
      <c r="K6" s="3">
        <v>6</v>
      </c>
      <c r="L6" s="3">
        <v>6</v>
      </c>
      <c r="M6" s="3">
        <v>2</v>
      </c>
      <c r="N6" s="3">
        <v>6</v>
      </c>
      <c r="O6" s="3">
        <v>3</v>
      </c>
      <c r="P6" s="3">
        <v>2</v>
      </c>
      <c r="Q6" s="3">
        <v>2</v>
      </c>
      <c r="R6" s="3">
        <v>6</v>
      </c>
      <c r="S6" s="3">
        <v>6</v>
      </c>
      <c r="T6" s="3">
        <v>6</v>
      </c>
      <c r="U6" s="3">
        <v>6</v>
      </c>
      <c r="V6" s="3">
        <v>6</v>
      </c>
      <c r="W6" s="3">
        <v>6</v>
      </c>
      <c r="X6" s="3">
        <v>6</v>
      </c>
      <c r="Y6" s="3">
        <v>6</v>
      </c>
      <c r="Z6" s="3">
        <v>1</v>
      </c>
      <c r="AA6" s="3">
        <v>1</v>
      </c>
      <c r="AB6" s="3">
        <v>1</v>
      </c>
      <c r="AC6" s="3">
        <v>1</v>
      </c>
      <c r="AD6" s="3">
        <v>1</v>
      </c>
      <c r="AE6" s="3">
        <v>1</v>
      </c>
      <c r="AF6" s="3">
        <v>1</v>
      </c>
      <c r="AG6" s="3">
        <v>1</v>
      </c>
      <c r="AH6" s="3">
        <v>1</v>
      </c>
      <c r="AI6" s="3">
        <v>1</v>
      </c>
      <c r="AJ6" s="3">
        <v>1</v>
      </c>
      <c r="AK6" s="3">
        <v>1</v>
      </c>
      <c r="AL6" s="3">
        <v>1</v>
      </c>
      <c r="AM6" s="3">
        <v>1</v>
      </c>
      <c r="AN6" s="3">
        <v>1</v>
      </c>
      <c r="AO6" s="3">
        <v>1</v>
      </c>
      <c r="AP6" s="3">
        <v>1</v>
      </c>
      <c r="AQ6" s="3">
        <v>1</v>
      </c>
      <c r="AR6" s="3">
        <v>1</v>
      </c>
      <c r="AS6" s="3">
        <v>1</v>
      </c>
      <c r="AT6" s="3">
        <v>1</v>
      </c>
      <c r="AU6" s="3">
        <v>1</v>
      </c>
      <c r="AV6" s="3">
        <v>1</v>
      </c>
      <c r="AW6" s="3">
        <v>1</v>
      </c>
      <c r="AX6" s="3">
        <v>1</v>
      </c>
      <c r="AY6" s="3">
        <v>1</v>
      </c>
      <c r="AZ6" s="3">
        <v>1</v>
      </c>
      <c r="BA6" s="3">
        <v>1</v>
      </c>
      <c r="BB6" s="3">
        <v>1</v>
      </c>
      <c r="BC6" s="3">
        <v>1</v>
      </c>
      <c r="BD6" s="3">
        <v>1</v>
      </c>
      <c r="BE6" s="3">
        <v>1</v>
      </c>
      <c r="BF6" s="3">
        <v>1</v>
      </c>
      <c r="BG6" s="3">
        <v>1</v>
      </c>
      <c r="BH6" s="3">
        <v>3</v>
      </c>
      <c r="BI6" s="3">
        <v>3</v>
      </c>
      <c r="BJ6" s="3">
        <v>3</v>
      </c>
      <c r="BK6" s="3">
        <v>3</v>
      </c>
      <c r="BL6" s="3">
        <v>3</v>
      </c>
      <c r="BM6" s="3">
        <v>3</v>
      </c>
      <c r="BN6" s="3">
        <v>3</v>
      </c>
      <c r="BO6" s="3">
        <v>3</v>
      </c>
      <c r="BP6" s="3">
        <v>3</v>
      </c>
      <c r="BQ6" s="3">
        <v>3</v>
      </c>
      <c r="BR6" s="3">
        <v>3</v>
      </c>
      <c r="BS6" s="3">
        <v>3</v>
      </c>
      <c r="BT6" s="3">
        <v>3</v>
      </c>
      <c r="BU6" s="3">
        <v>3</v>
      </c>
      <c r="BV6" s="3">
        <v>3</v>
      </c>
      <c r="BW6" s="3">
        <v>3</v>
      </c>
      <c r="BX6" s="3">
        <v>3</v>
      </c>
      <c r="BY6" s="3">
        <v>2</v>
      </c>
      <c r="BZ6" s="3">
        <v>2</v>
      </c>
      <c r="CA6" s="3">
        <v>2</v>
      </c>
      <c r="CB6" s="3">
        <v>2</v>
      </c>
      <c r="CC6" s="3">
        <v>2</v>
      </c>
      <c r="CD6" s="3">
        <v>2</v>
      </c>
      <c r="CE6" s="3">
        <v>2</v>
      </c>
      <c r="CF6" s="3">
        <v>2</v>
      </c>
      <c r="CG6" s="3">
        <v>2</v>
      </c>
      <c r="CH6" s="3">
        <v>2</v>
      </c>
      <c r="CI6" s="3">
        <v>2</v>
      </c>
      <c r="CJ6" s="3">
        <v>2</v>
      </c>
      <c r="CK6" s="3">
        <v>2</v>
      </c>
      <c r="CL6" s="3">
        <v>2</v>
      </c>
      <c r="CM6" s="3">
        <v>2</v>
      </c>
      <c r="CN6" s="3">
        <v>2</v>
      </c>
      <c r="CO6" s="3">
        <v>2</v>
      </c>
    </row>
    <row r="7" spans="1:93" ht="12.75" x14ac:dyDescent="0.2">
      <c r="A7" s="2">
        <v>44777.572520138885</v>
      </c>
      <c r="B7" s="3" t="s">
        <v>118</v>
      </c>
      <c r="C7" s="3" t="s">
        <v>119</v>
      </c>
      <c r="D7" s="3" t="s">
        <v>120</v>
      </c>
      <c r="E7" s="4" t="s">
        <v>121</v>
      </c>
      <c r="F7" s="3" t="s">
        <v>97</v>
      </c>
      <c r="G7" s="3">
        <v>26</v>
      </c>
      <c r="H7" s="3" t="s">
        <v>98</v>
      </c>
      <c r="I7" s="3">
        <v>10</v>
      </c>
      <c r="J7" s="3">
        <v>9</v>
      </c>
      <c r="K7" s="3">
        <v>10</v>
      </c>
      <c r="L7" s="3">
        <v>9</v>
      </c>
      <c r="M7" s="3">
        <v>9</v>
      </c>
      <c r="N7" s="3">
        <v>10</v>
      </c>
      <c r="O7" s="3">
        <v>9</v>
      </c>
      <c r="P7" s="3">
        <v>10</v>
      </c>
      <c r="Q7" s="3">
        <v>9</v>
      </c>
      <c r="R7" s="3">
        <v>10</v>
      </c>
      <c r="S7" s="3">
        <v>9</v>
      </c>
      <c r="T7" s="3">
        <v>10</v>
      </c>
      <c r="U7" s="3">
        <v>9</v>
      </c>
      <c r="V7" s="3">
        <v>10</v>
      </c>
      <c r="W7" s="3">
        <v>9</v>
      </c>
      <c r="X7" s="3">
        <v>9</v>
      </c>
      <c r="Y7" s="3">
        <v>10</v>
      </c>
      <c r="Z7" s="3">
        <v>9</v>
      </c>
      <c r="AA7" s="3">
        <v>10</v>
      </c>
      <c r="AB7" s="3">
        <v>9</v>
      </c>
      <c r="AC7" s="3">
        <v>9</v>
      </c>
      <c r="AD7" s="3">
        <v>10</v>
      </c>
      <c r="AE7" s="3">
        <v>9</v>
      </c>
      <c r="AF7" s="3">
        <v>9</v>
      </c>
      <c r="AG7" s="3">
        <v>10</v>
      </c>
      <c r="AH7" s="3">
        <v>9</v>
      </c>
      <c r="AI7" s="3">
        <v>9</v>
      </c>
      <c r="AJ7" s="3">
        <v>10</v>
      </c>
      <c r="AK7" s="3">
        <v>9</v>
      </c>
      <c r="AL7" s="3">
        <v>10</v>
      </c>
      <c r="AM7" s="3">
        <v>9</v>
      </c>
      <c r="AN7" s="3">
        <v>10</v>
      </c>
      <c r="AO7" s="3">
        <v>9</v>
      </c>
      <c r="AP7" s="3">
        <v>10</v>
      </c>
      <c r="AQ7" s="3">
        <v>9</v>
      </c>
      <c r="AR7" s="3">
        <v>10</v>
      </c>
      <c r="AS7" s="3">
        <v>9</v>
      </c>
      <c r="AT7" s="3">
        <v>10</v>
      </c>
      <c r="AU7" s="3">
        <v>9</v>
      </c>
      <c r="AV7" s="3">
        <v>10</v>
      </c>
      <c r="AW7" s="3">
        <v>9</v>
      </c>
      <c r="AX7" s="3">
        <v>9</v>
      </c>
      <c r="AY7" s="3">
        <v>10</v>
      </c>
      <c r="AZ7" s="3">
        <v>9</v>
      </c>
      <c r="BA7" s="3">
        <v>10</v>
      </c>
      <c r="BB7" s="3">
        <v>9</v>
      </c>
      <c r="BC7" s="3">
        <v>10</v>
      </c>
      <c r="BD7" s="3">
        <v>9</v>
      </c>
      <c r="BE7" s="3">
        <v>10</v>
      </c>
      <c r="BF7" s="3">
        <v>9</v>
      </c>
      <c r="BG7" s="3">
        <v>10</v>
      </c>
      <c r="BH7" s="3">
        <v>9</v>
      </c>
      <c r="BI7" s="3">
        <v>10</v>
      </c>
      <c r="BJ7" s="3">
        <v>9</v>
      </c>
      <c r="BK7" s="3">
        <v>10</v>
      </c>
      <c r="BL7" s="3">
        <v>9</v>
      </c>
      <c r="BM7" s="3">
        <v>10</v>
      </c>
      <c r="BN7" s="3">
        <v>9</v>
      </c>
      <c r="BO7" s="3">
        <v>10</v>
      </c>
      <c r="BP7" s="3">
        <v>9</v>
      </c>
      <c r="BQ7" s="3">
        <v>10</v>
      </c>
      <c r="BR7" s="3">
        <v>9</v>
      </c>
      <c r="BS7" s="3">
        <v>10</v>
      </c>
      <c r="BT7" s="3">
        <v>9</v>
      </c>
      <c r="BU7" s="3">
        <v>10</v>
      </c>
      <c r="BV7" s="3">
        <v>9</v>
      </c>
      <c r="BW7" s="3">
        <v>10</v>
      </c>
      <c r="BX7" s="3">
        <v>9</v>
      </c>
      <c r="BY7" s="3">
        <v>9</v>
      </c>
      <c r="BZ7" s="3">
        <v>9</v>
      </c>
      <c r="CA7" s="3">
        <v>10</v>
      </c>
      <c r="CB7" s="3">
        <v>9</v>
      </c>
      <c r="CC7" s="3">
        <v>9</v>
      </c>
      <c r="CD7" s="3">
        <v>10</v>
      </c>
      <c r="CE7" s="3">
        <v>9</v>
      </c>
      <c r="CF7" s="3">
        <v>9</v>
      </c>
      <c r="CG7" s="3">
        <v>10</v>
      </c>
      <c r="CH7" s="3">
        <v>9</v>
      </c>
      <c r="CI7" s="3">
        <v>10</v>
      </c>
      <c r="CJ7" s="3">
        <v>9</v>
      </c>
      <c r="CK7" s="3">
        <v>10</v>
      </c>
      <c r="CL7" s="3">
        <v>9</v>
      </c>
      <c r="CM7" s="3">
        <v>10</v>
      </c>
      <c r="CN7" s="3">
        <v>9</v>
      </c>
      <c r="CO7" s="3">
        <v>10</v>
      </c>
    </row>
    <row r="8" spans="1:93" ht="12.75" x14ac:dyDescent="0.2">
      <c r="A8" s="2">
        <v>44777.572525729163</v>
      </c>
      <c r="B8" s="3" t="s">
        <v>122</v>
      </c>
      <c r="C8" s="3" t="s">
        <v>123</v>
      </c>
      <c r="D8" s="3" t="s">
        <v>124</v>
      </c>
      <c r="E8" s="4" t="s">
        <v>125</v>
      </c>
      <c r="F8" s="3" t="s">
        <v>108</v>
      </c>
      <c r="G8" s="3">
        <v>6</v>
      </c>
      <c r="H8" s="3" t="s">
        <v>98</v>
      </c>
      <c r="I8" s="3">
        <v>1</v>
      </c>
      <c r="J8" s="3">
        <v>2</v>
      </c>
      <c r="K8" s="3">
        <v>1</v>
      </c>
      <c r="L8" s="3">
        <v>1</v>
      </c>
      <c r="M8" s="3">
        <v>2</v>
      </c>
      <c r="N8" s="3">
        <v>1</v>
      </c>
      <c r="O8" s="3">
        <v>2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v>1</v>
      </c>
      <c r="AF8" s="3">
        <v>1</v>
      </c>
      <c r="AG8" s="3">
        <v>1</v>
      </c>
      <c r="AH8" s="3">
        <v>1</v>
      </c>
      <c r="AI8" s="3">
        <v>1</v>
      </c>
      <c r="AJ8" s="3">
        <v>1</v>
      </c>
      <c r="AK8" s="3">
        <v>1</v>
      </c>
      <c r="AL8" s="3">
        <v>1</v>
      </c>
      <c r="AM8" s="3">
        <v>1</v>
      </c>
      <c r="AN8" s="3">
        <v>1</v>
      </c>
      <c r="AO8" s="3">
        <v>1</v>
      </c>
      <c r="AP8" s="3">
        <v>1</v>
      </c>
      <c r="AQ8" s="3">
        <v>1</v>
      </c>
      <c r="AR8" s="3">
        <v>1</v>
      </c>
      <c r="AS8" s="3">
        <v>1</v>
      </c>
      <c r="AT8" s="3">
        <v>1</v>
      </c>
      <c r="AU8" s="3">
        <v>1</v>
      </c>
      <c r="AV8" s="3">
        <v>1</v>
      </c>
      <c r="AW8" s="3">
        <v>1</v>
      </c>
      <c r="AX8" s="3">
        <v>1</v>
      </c>
      <c r="AY8" s="3">
        <v>1</v>
      </c>
      <c r="AZ8" s="3">
        <v>1</v>
      </c>
      <c r="BA8" s="3">
        <v>1</v>
      </c>
      <c r="BB8" s="3">
        <v>1</v>
      </c>
      <c r="BC8" s="3">
        <v>1</v>
      </c>
      <c r="BD8" s="3">
        <v>1</v>
      </c>
      <c r="BE8" s="3">
        <v>1</v>
      </c>
      <c r="BF8" s="3">
        <v>1</v>
      </c>
      <c r="BG8" s="3">
        <v>1</v>
      </c>
      <c r="BH8" s="3">
        <v>5</v>
      </c>
      <c r="BI8" s="3">
        <v>5</v>
      </c>
      <c r="BJ8" s="3">
        <v>5</v>
      </c>
      <c r="BK8" s="3">
        <v>5</v>
      </c>
      <c r="BL8" s="3">
        <v>5</v>
      </c>
      <c r="BM8" s="3">
        <v>5</v>
      </c>
      <c r="BN8" s="3">
        <v>5</v>
      </c>
      <c r="BO8" s="3">
        <v>5</v>
      </c>
      <c r="BP8" s="3">
        <v>5</v>
      </c>
      <c r="BQ8" s="3">
        <v>5</v>
      </c>
      <c r="BR8" s="3">
        <v>5</v>
      </c>
      <c r="BS8" s="3">
        <v>5</v>
      </c>
      <c r="BT8" s="3">
        <v>5</v>
      </c>
      <c r="BU8" s="3">
        <v>5</v>
      </c>
      <c r="BV8" s="3">
        <v>5</v>
      </c>
      <c r="BW8" s="3">
        <v>5</v>
      </c>
      <c r="BX8" s="3">
        <v>5</v>
      </c>
      <c r="BY8" s="3">
        <v>1</v>
      </c>
      <c r="BZ8" s="3">
        <v>2</v>
      </c>
      <c r="CA8" s="3">
        <v>1</v>
      </c>
      <c r="CB8" s="3">
        <v>2</v>
      </c>
      <c r="CC8" s="3">
        <v>1</v>
      </c>
      <c r="CD8" s="3">
        <v>2</v>
      </c>
      <c r="CE8" s="3">
        <v>1</v>
      </c>
      <c r="CF8" s="3">
        <v>2</v>
      </c>
      <c r="CG8" s="3">
        <v>1</v>
      </c>
      <c r="CH8" s="3">
        <v>2</v>
      </c>
      <c r="CI8" s="3">
        <v>2</v>
      </c>
      <c r="CJ8" s="3">
        <v>1</v>
      </c>
      <c r="CK8" s="3">
        <v>2</v>
      </c>
      <c r="CL8" s="3">
        <v>1</v>
      </c>
      <c r="CM8" s="3">
        <v>2</v>
      </c>
      <c r="CN8" s="3">
        <v>1</v>
      </c>
      <c r="CO8" s="3">
        <v>1</v>
      </c>
    </row>
    <row r="9" spans="1:93" ht="12.75" x14ac:dyDescent="0.2">
      <c r="A9" s="2">
        <v>44777.572943472223</v>
      </c>
      <c r="B9" s="3" t="s">
        <v>126</v>
      </c>
      <c r="C9" s="3" t="s">
        <v>127</v>
      </c>
      <c r="D9" s="3" t="s">
        <v>124</v>
      </c>
      <c r="E9" s="3">
        <v>0</v>
      </c>
      <c r="F9" s="3" t="s">
        <v>97</v>
      </c>
      <c r="G9" s="3">
        <v>7</v>
      </c>
      <c r="H9" s="3" t="s">
        <v>98</v>
      </c>
      <c r="I9" s="5">
        <v>2</v>
      </c>
      <c r="J9" s="3">
        <v>2</v>
      </c>
      <c r="K9" s="3">
        <v>2</v>
      </c>
      <c r="L9" s="3">
        <v>2</v>
      </c>
      <c r="M9" s="3">
        <v>2</v>
      </c>
      <c r="N9" s="3">
        <v>2</v>
      </c>
      <c r="O9" s="3">
        <v>2</v>
      </c>
      <c r="P9" s="3">
        <v>2</v>
      </c>
      <c r="Q9" s="3">
        <v>2</v>
      </c>
      <c r="R9" s="3">
        <v>2</v>
      </c>
      <c r="S9" s="3">
        <v>2</v>
      </c>
      <c r="T9" s="3">
        <v>2</v>
      </c>
      <c r="U9" s="3">
        <v>2</v>
      </c>
      <c r="V9" s="3">
        <v>2</v>
      </c>
      <c r="W9" s="3">
        <v>2</v>
      </c>
      <c r="X9" s="3">
        <v>2</v>
      </c>
      <c r="Y9" s="3">
        <v>2</v>
      </c>
      <c r="Z9" s="3">
        <v>2</v>
      </c>
      <c r="AA9" s="3">
        <v>2</v>
      </c>
      <c r="AB9" s="3">
        <v>2</v>
      </c>
      <c r="AC9" s="3">
        <v>2</v>
      </c>
      <c r="AD9" s="3">
        <v>2</v>
      </c>
      <c r="AE9" s="3">
        <v>2</v>
      </c>
      <c r="AF9" s="3">
        <v>2</v>
      </c>
      <c r="AG9" s="3">
        <v>2</v>
      </c>
      <c r="AH9" s="3">
        <v>2</v>
      </c>
      <c r="AI9" s="3">
        <v>2</v>
      </c>
      <c r="AJ9" s="3">
        <v>2</v>
      </c>
      <c r="AK9" s="3">
        <v>2</v>
      </c>
      <c r="AL9" s="3">
        <v>2</v>
      </c>
      <c r="AM9" s="3">
        <v>2</v>
      </c>
      <c r="AN9" s="3">
        <v>2</v>
      </c>
      <c r="AO9" s="3">
        <v>2</v>
      </c>
      <c r="AP9" s="3">
        <v>2</v>
      </c>
      <c r="AQ9" s="3">
        <v>2</v>
      </c>
      <c r="AR9" s="3">
        <v>2</v>
      </c>
      <c r="AS9" s="3">
        <v>2</v>
      </c>
      <c r="AT9" s="3">
        <v>2</v>
      </c>
      <c r="AU9" s="3">
        <v>2</v>
      </c>
      <c r="AV9" s="3">
        <v>2</v>
      </c>
      <c r="AW9" s="3">
        <v>2</v>
      </c>
      <c r="AX9" s="3">
        <v>2</v>
      </c>
      <c r="AY9" s="3">
        <v>2</v>
      </c>
      <c r="AZ9" s="3">
        <v>2</v>
      </c>
      <c r="BA9" s="3">
        <v>2</v>
      </c>
      <c r="BB9" s="3">
        <v>2</v>
      </c>
      <c r="BC9" s="3">
        <v>2</v>
      </c>
      <c r="BD9" s="3">
        <v>2</v>
      </c>
      <c r="BE9" s="3">
        <v>2</v>
      </c>
      <c r="BF9" s="3">
        <v>2</v>
      </c>
      <c r="BG9" s="3">
        <v>2</v>
      </c>
      <c r="BH9" s="3">
        <v>2</v>
      </c>
      <c r="BI9" s="3">
        <v>2</v>
      </c>
      <c r="BJ9" s="3">
        <v>2</v>
      </c>
      <c r="BK9" s="3">
        <v>2</v>
      </c>
      <c r="BL9" s="3">
        <v>2</v>
      </c>
      <c r="BM9" s="3">
        <v>2</v>
      </c>
      <c r="BN9" s="3">
        <v>2</v>
      </c>
      <c r="BO9" s="3">
        <v>2</v>
      </c>
      <c r="BP9" s="3">
        <v>2</v>
      </c>
      <c r="BQ9" s="3">
        <v>2</v>
      </c>
      <c r="BR9" s="3">
        <v>2</v>
      </c>
      <c r="BS9" s="3">
        <v>2</v>
      </c>
      <c r="BT9" s="3">
        <v>2</v>
      </c>
      <c r="BU9" s="3">
        <v>2</v>
      </c>
      <c r="BV9" s="3">
        <v>2</v>
      </c>
      <c r="BW9" s="3">
        <v>2</v>
      </c>
      <c r="BX9" s="3">
        <v>2</v>
      </c>
      <c r="BY9" s="3">
        <v>2</v>
      </c>
      <c r="BZ9" s="3">
        <v>2</v>
      </c>
      <c r="CA9" s="3">
        <v>2</v>
      </c>
      <c r="CB9" s="3">
        <v>2</v>
      </c>
      <c r="CC9" s="3">
        <v>2</v>
      </c>
      <c r="CD9" s="3">
        <v>2</v>
      </c>
      <c r="CE9" s="3">
        <v>2</v>
      </c>
      <c r="CF9" s="3">
        <v>2</v>
      </c>
      <c r="CG9" s="3">
        <v>2</v>
      </c>
      <c r="CH9" s="3">
        <v>2</v>
      </c>
      <c r="CI9" s="3">
        <v>2</v>
      </c>
      <c r="CJ9" s="3">
        <v>2</v>
      </c>
      <c r="CK9" s="3">
        <v>2</v>
      </c>
      <c r="CL9" s="3">
        <v>2</v>
      </c>
      <c r="CM9" s="3">
        <v>2</v>
      </c>
      <c r="CN9" s="3">
        <v>2</v>
      </c>
      <c r="CO9" s="3">
        <v>2</v>
      </c>
    </row>
    <row r="10" spans="1:93" ht="12.75" x14ac:dyDescent="0.2">
      <c r="A10" s="2">
        <v>44777.573339976851</v>
      </c>
      <c r="B10" s="3" t="s">
        <v>128</v>
      </c>
      <c r="C10" s="3" t="s">
        <v>129</v>
      </c>
      <c r="D10" s="3" t="s">
        <v>130</v>
      </c>
      <c r="E10" s="4" t="s">
        <v>131</v>
      </c>
      <c r="F10" s="3" t="s">
        <v>97</v>
      </c>
      <c r="G10" s="3">
        <v>12</v>
      </c>
      <c r="H10" s="3" t="s">
        <v>98</v>
      </c>
      <c r="I10" s="5">
        <v>10</v>
      </c>
      <c r="J10" s="3">
        <v>3</v>
      </c>
      <c r="K10" s="3">
        <v>1</v>
      </c>
      <c r="L10" s="3">
        <v>1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>
        <v>1</v>
      </c>
      <c r="T10" s="3">
        <v>1</v>
      </c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>
        <v>1</v>
      </c>
      <c r="AA10" s="3">
        <v>1</v>
      </c>
      <c r="AB10" s="3">
        <v>1</v>
      </c>
      <c r="AC10" s="3">
        <v>1</v>
      </c>
      <c r="AD10" s="3">
        <v>1</v>
      </c>
      <c r="AE10" s="3">
        <v>1</v>
      </c>
      <c r="AF10" s="3">
        <v>1</v>
      </c>
      <c r="AG10" s="3">
        <v>1</v>
      </c>
      <c r="AH10" s="3">
        <v>1</v>
      </c>
      <c r="AI10" s="3">
        <v>1</v>
      </c>
      <c r="AJ10" s="3">
        <v>1</v>
      </c>
      <c r="AK10" s="3">
        <v>1</v>
      </c>
      <c r="AL10" s="3">
        <v>1</v>
      </c>
      <c r="AM10" s="3">
        <v>1</v>
      </c>
      <c r="AN10" s="3">
        <v>1</v>
      </c>
      <c r="AO10" s="3">
        <v>1</v>
      </c>
      <c r="AP10" s="3">
        <v>1</v>
      </c>
      <c r="AQ10" s="3">
        <v>1</v>
      </c>
      <c r="AR10" s="3">
        <v>1</v>
      </c>
      <c r="AS10" s="3">
        <v>1</v>
      </c>
      <c r="AT10" s="3">
        <v>1</v>
      </c>
      <c r="AU10" s="3">
        <v>1</v>
      </c>
      <c r="AV10" s="3">
        <v>1</v>
      </c>
      <c r="AW10" s="3">
        <v>1</v>
      </c>
      <c r="AX10" s="3">
        <v>1</v>
      </c>
      <c r="AY10" s="3">
        <v>1</v>
      </c>
      <c r="AZ10" s="3">
        <v>1</v>
      </c>
      <c r="BA10" s="3">
        <v>1</v>
      </c>
      <c r="BB10" s="3">
        <v>1</v>
      </c>
      <c r="BC10" s="3">
        <v>1</v>
      </c>
      <c r="BD10" s="3">
        <v>1</v>
      </c>
      <c r="BE10" s="3">
        <v>1</v>
      </c>
      <c r="BF10" s="3">
        <v>1</v>
      </c>
      <c r="BG10" s="3">
        <v>1</v>
      </c>
      <c r="BH10" s="3">
        <v>1</v>
      </c>
      <c r="BI10" s="3">
        <v>1</v>
      </c>
      <c r="BJ10" s="3">
        <v>1</v>
      </c>
      <c r="BK10" s="3">
        <v>1</v>
      </c>
      <c r="BL10" s="3">
        <v>1</v>
      </c>
      <c r="BM10" s="3">
        <v>1</v>
      </c>
      <c r="BN10" s="3">
        <v>1</v>
      </c>
      <c r="BO10" s="3">
        <v>1</v>
      </c>
      <c r="BP10" s="3">
        <v>1</v>
      </c>
      <c r="BQ10" s="3">
        <v>1</v>
      </c>
      <c r="BR10" s="3">
        <v>1</v>
      </c>
      <c r="BS10" s="3">
        <v>1</v>
      </c>
      <c r="BT10" s="3">
        <v>1</v>
      </c>
      <c r="BU10" s="3">
        <v>1</v>
      </c>
      <c r="BV10" s="3">
        <v>1</v>
      </c>
      <c r="BW10" s="3">
        <v>1</v>
      </c>
      <c r="BX10" s="3">
        <v>1</v>
      </c>
      <c r="BY10" s="3">
        <v>1</v>
      </c>
      <c r="BZ10" s="3">
        <v>1</v>
      </c>
      <c r="CA10" s="3">
        <v>1</v>
      </c>
      <c r="CB10" s="3">
        <v>1</v>
      </c>
      <c r="CC10" s="3">
        <v>1</v>
      </c>
      <c r="CD10" s="3">
        <v>1</v>
      </c>
      <c r="CE10" s="3">
        <v>1</v>
      </c>
      <c r="CF10" s="3">
        <v>1</v>
      </c>
      <c r="CG10" s="3">
        <v>1</v>
      </c>
      <c r="CH10" s="3">
        <v>1</v>
      </c>
      <c r="CI10" s="3">
        <v>1</v>
      </c>
      <c r="CJ10" s="3">
        <v>1</v>
      </c>
      <c r="CK10" s="3">
        <v>1</v>
      </c>
      <c r="CL10" s="3">
        <v>1</v>
      </c>
      <c r="CM10" s="3">
        <v>1</v>
      </c>
      <c r="CN10" s="3">
        <v>1</v>
      </c>
      <c r="CO10" s="3">
        <v>1</v>
      </c>
    </row>
    <row r="11" spans="1:93" ht="12.75" x14ac:dyDescent="0.2">
      <c r="A11" s="2">
        <v>44777.573598738425</v>
      </c>
      <c r="B11" s="3" t="s">
        <v>132</v>
      </c>
      <c r="C11" s="3" t="s">
        <v>133</v>
      </c>
      <c r="D11" s="3" t="s">
        <v>120</v>
      </c>
      <c r="E11" s="4" t="s">
        <v>134</v>
      </c>
      <c r="F11" s="3" t="s">
        <v>97</v>
      </c>
      <c r="G11" s="3">
        <v>12</v>
      </c>
      <c r="H11" s="3" t="s">
        <v>98</v>
      </c>
      <c r="I11" s="5">
        <v>5</v>
      </c>
      <c r="J11" s="3">
        <v>5</v>
      </c>
      <c r="K11" s="3">
        <v>4</v>
      </c>
      <c r="L11" s="3">
        <v>1</v>
      </c>
      <c r="M11" s="3">
        <v>3</v>
      </c>
      <c r="N11" s="3">
        <v>2</v>
      </c>
      <c r="O11" s="3">
        <v>5</v>
      </c>
      <c r="P11" s="3">
        <v>4</v>
      </c>
      <c r="Q11" s="3">
        <v>4</v>
      </c>
      <c r="R11" s="3">
        <v>3</v>
      </c>
      <c r="S11" s="3">
        <v>2</v>
      </c>
      <c r="T11" s="3">
        <v>3</v>
      </c>
      <c r="U11" s="3">
        <v>3</v>
      </c>
      <c r="V11" s="3">
        <v>4</v>
      </c>
      <c r="W11" s="3">
        <v>4</v>
      </c>
      <c r="X11" s="3">
        <v>2</v>
      </c>
      <c r="Y11" s="3">
        <v>1</v>
      </c>
      <c r="Z11" s="3">
        <v>1</v>
      </c>
      <c r="AA11" s="3">
        <v>2</v>
      </c>
      <c r="AB11" s="3">
        <v>2</v>
      </c>
      <c r="AC11" s="3">
        <v>1</v>
      </c>
      <c r="AD11" s="3">
        <v>1</v>
      </c>
      <c r="AE11" s="3">
        <v>1</v>
      </c>
      <c r="AF11" s="3">
        <v>3</v>
      </c>
      <c r="AG11" s="3">
        <v>1</v>
      </c>
      <c r="AH11" s="3">
        <v>1</v>
      </c>
      <c r="AI11" s="3">
        <v>1</v>
      </c>
      <c r="AJ11" s="3">
        <v>1</v>
      </c>
      <c r="AK11" s="3">
        <v>1</v>
      </c>
      <c r="AL11" s="3">
        <v>1</v>
      </c>
      <c r="AM11" s="3">
        <v>1</v>
      </c>
      <c r="AN11" s="3">
        <v>1</v>
      </c>
      <c r="AO11" s="3">
        <v>1</v>
      </c>
      <c r="AP11" s="3">
        <v>1</v>
      </c>
      <c r="AQ11" s="3">
        <v>2</v>
      </c>
      <c r="AR11" s="3">
        <v>1</v>
      </c>
      <c r="AS11" s="3">
        <v>1</v>
      </c>
      <c r="AT11" s="3">
        <v>1</v>
      </c>
      <c r="AU11" s="3">
        <v>1</v>
      </c>
      <c r="AV11" s="3">
        <v>1</v>
      </c>
      <c r="AW11" s="3">
        <v>1</v>
      </c>
      <c r="AX11" s="3">
        <v>1</v>
      </c>
      <c r="AY11" s="3">
        <v>1</v>
      </c>
      <c r="AZ11" s="3">
        <v>1</v>
      </c>
      <c r="BA11" s="3">
        <v>1</v>
      </c>
      <c r="BB11" s="3">
        <v>1</v>
      </c>
      <c r="BC11" s="3">
        <v>1</v>
      </c>
      <c r="BD11" s="3">
        <v>1</v>
      </c>
      <c r="BE11" s="3">
        <v>1</v>
      </c>
      <c r="BF11" s="3">
        <v>1</v>
      </c>
      <c r="BG11" s="3">
        <v>1</v>
      </c>
      <c r="BH11" s="3">
        <v>1</v>
      </c>
      <c r="BI11" s="3">
        <v>1</v>
      </c>
      <c r="BJ11" s="3">
        <v>1</v>
      </c>
      <c r="BK11" s="3">
        <v>1</v>
      </c>
      <c r="BL11" s="3">
        <v>2</v>
      </c>
      <c r="BM11" s="3">
        <v>1</v>
      </c>
      <c r="BN11" s="3">
        <v>1</v>
      </c>
      <c r="BO11" s="3">
        <v>1</v>
      </c>
      <c r="BP11" s="3">
        <v>1</v>
      </c>
      <c r="BQ11" s="3">
        <v>1</v>
      </c>
      <c r="BR11" s="3">
        <v>1</v>
      </c>
      <c r="BS11" s="3">
        <v>1</v>
      </c>
      <c r="BT11" s="3">
        <v>1</v>
      </c>
      <c r="BU11" s="3">
        <v>1</v>
      </c>
      <c r="BV11" s="3">
        <v>1</v>
      </c>
      <c r="BW11" s="3">
        <v>1</v>
      </c>
      <c r="BX11" s="3">
        <v>1</v>
      </c>
      <c r="BY11" s="3">
        <v>1</v>
      </c>
      <c r="BZ11" s="3">
        <v>2</v>
      </c>
      <c r="CA11" s="3">
        <v>3</v>
      </c>
      <c r="CB11" s="3">
        <v>1</v>
      </c>
      <c r="CC11" s="3">
        <v>3</v>
      </c>
      <c r="CD11" s="3">
        <v>1</v>
      </c>
      <c r="CE11" s="3">
        <v>1</v>
      </c>
      <c r="CF11" s="3">
        <v>2</v>
      </c>
      <c r="CG11" s="3">
        <v>2</v>
      </c>
      <c r="CH11" s="3">
        <v>1</v>
      </c>
      <c r="CI11" s="3">
        <v>4</v>
      </c>
      <c r="CJ11" s="3">
        <v>1</v>
      </c>
      <c r="CK11" s="3">
        <v>1</v>
      </c>
      <c r="CL11" s="3">
        <v>2</v>
      </c>
      <c r="CM11" s="3">
        <v>2</v>
      </c>
      <c r="CN11" s="3">
        <v>1</v>
      </c>
      <c r="CO11" s="3">
        <v>1</v>
      </c>
    </row>
    <row r="12" spans="1:93" ht="12.75" x14ac:dyDescent="0.2">
      <c r="A12" s="2">
        <v>44777.573866921295</v>
      </c>
      <c r="B12" s="3" t="s">
        <v>135</v>
      </c>
      <c r="C12" s="3" t="s">
        <v>136</v>
      </c>
      <c r="D12" s="3" t="s">
        <v>137</v>
      </c>
      <c r="E12" s="4" t="s">
        <v>138</v>
      </c>
      <c r="F12" s="3" t="s">
        <v>108</v>
      </c>
      <c r="G12" s="3">
        <v>14</v>
      </c>
      <c r="H12" s="3" t="s">
        <v>98</v>
      </c>
      <c r="I12" s="5">
        <v>7</v>
      </c>
      <c r="J12" s="3">
        <v>8</v>
      </c>
      <c r="K12" s="3">
        <v>4</v>
      </c>
      <c r="L12" s="3">
        <v>7</v>
      </c>
      <c r="M12" s="3">
        <v>6</v>
      </c>
      <c r="N12" s="3">
        <v>8</v>
      </c>
      <c r="O12" s="3">
        <v>7</v>
      </c>
      <c r="P12" s="3">
        <v>6</v>
      </c>
      <c r="Q12" s="3">
        <v>7</v>
      </c>
      <c r="R12" s="3">
        <v>6</v>
      </c>
      <c r="S12" s="3">
        <v>5</v>
      </c>
      <c r="T12" s="3">
        <v>6</v>
      </c>
      <c r="U12" s="3">
        <v>5</v>
      </c>
      <c r="V12" s="3">
        <v>6</v>
      </c>
      <c r="W12" s="3">
        <v>7</v>
      </c>
      <c r="X12" s="3">
        <v>6</v>
      </c>
      <c r="Y12" s="3">
        <v>7</v>
      </c>
      <c r="Z12" s="3">
        <v>7</v>
      </c>
      <c r="AA12" s="3">
        <v>6</v>
      </c>
      <c r="AB12" s="3">
        <v>7</v>
      </c>
      <c r="AC12" s="3">
        <v>6</v>
      </c>
      <c r="AD12" s="3">
        <v>7</v>
      </c>
      <c r="AE12" s="3">
        <v>6</v>
      </c>
      <c r="AF12" s="3">
        <v>7</v>
      </c>
      <c r="AG12" s="3">
        <v>6</v>
      </c>
      <c r="AH12" s="3">
        <v>7</v>
      </c>
      <c r="AI12" s="3">
        <v>6</v>
      </c>
      <c r="AJ12" s="3">
        <v>7</v>
      </c>
      <c r="AK12" s="3">
        <v>6</v>
      </c>
      <c r="AL12" s="3">
        <v>7</v>
      </c>
      <c r="AM12" s="3">
        <v>6</v>
      </c>
      <c r="AN12" s="3">
        <v>7</v>
      </c>
      <c r="AO12" s="3">
        <v>6</v>
      </c>
      <c r="AP12" s="3">
        <v>7</v>
      </c>
      <c r="AQ12" s="3">
        <v>8</v>
      </c>
      <c r="AR12" s="3">
        <v>7</v>
      </c>
      <c r="AS12" s="3">
        <v>7</v>
      </c>
      <c r="AT12" s="3">
        <v>8</v>
      </c>
      <c r="AU12" s="3">
        <v>6</v>
      </c>
      <c r="AV12" s="3">
        <v>7</v>
      </c>
      <c r="AW12" s="3">
        <v>8</v>
      </c>
      <c r="AX12" s="3">
        <v>7</v>
      </c>
      <c r="AY12" s="3">
        <v>6</v>
      </c>
      <c r="AZ12" s="3">
        <v>7</v>
      </c>
      <c r="BA12" s="3">
        <v>6</v>
      </c>
      <c r="BB12" s="3">
        <v>7</v>
      </c>
      <c r="BC12" s="3">
        <v>6</v>
      </c>
      <c r="BD12" s="3">
        <v>7</v>
      </c>
      <c r="BE12" s="3">
        <v>6</v>
      </c>
      <c r="BF12" s="3">
        <v>6</v>
      </c>
      <c r="BG12" s="3">
        <v>7</v>
      </c>
      <c r="BH12" s="3">
        <v>7</v>
      </c>
      <c r="BI12" s="3">
        <v>6</v>
      </c>
      <c r="BJ12" s="3">
        <v>7</v>
      </c>
      <c r="BK12" s="3">
        <v>6</v>
      </c>
      <c r="BL12" s="3">
        <v>6</v>
      </c>
      <c r="BM12" s="3">
        <v>7</v>
      </c>
      <c r="BN12" s="3">
        <v>7</v>
      </c>
      <c r="BO12" s="3">
        <v>6</v>
      </c>
      <c r="BP12" s="3">
        <v>7</v>
      </c>
      <c r="BQ12" s="3">
        <v>6</v>
      </c>
      <c r="BR12" s="3">
        <v>7</v>
      </c>
      <c r="BS12" s="3">
        <v>6</v>
      </c>
      <c r="BT12" s="3">
        <v>7</v>
      </c>
      <c r="BU12" s="3">
        <v>6</v>
      </c>
      <c r="BV12" s="3">
        <v>7</v>
      </c>
      <c r="BW12" s="3">
        <v>6</v>
      </c>
      <c r="BX12" s="3">
        <v>7</v>
      </c>
      <c r="BY12" s="3">
        <v>7</v>
      </c>
      <c r="BZ12" s="3">
        <v>6</v>
      </c>
      <c r="CA12" s="3">
        <v>6</v>
      </c>
      <c r="CB12" s="3">
        <v>7</v>
      </c>
      <c r="CC12" s="3">
        <v>8</v>
      </c>
      <c r="CD12" s="3">
        <v>6</v>
      </c>
      <c r="CE12" s="3">
        <v>7</v>
      </c>
      <c r="CF12" s="3">
        <v>7</v>
      </c>
      <c r="CG12" s="3">
        <v>6</v>
      </c>
      <c r="CH12" s="3">
        <v>7</v>
      </c>
      <c r="CI12" s="3">
        <v>7</v>
      </c>
      <c r="CJ12" s="3">
        <v>6</v>
      </c>
      <c r="CK12" s="3">
        <v>7</v>
      </c>
      <c r="CL12" s="3">
        <v>6</v>
      </c>
      <c r="CM12" s="3">
        <v>7</v>
      </c>
      <c r="CN12" s="3">
        <v>7</v>
      </c>
      <c r="CO12" s="3">
        <v>6</v>
      </c>
    </row>
    <row r="13" spans="1:93" ht="12.75" x14ac:dyDescent="0.2">
      <c r="A13" s="2">
        <v>44777.574271851852</v>
      </c>
      <c r="B13" s="3" t="s">
        <v>139</v>
      </c>
      <c r="C13" s="3" t="s">
        <v>140</v>
      </c>
      <c r="D13" s="3" t="s">
        <v>141</v>
      </c>
      <c r="E13" s="4" t="s">
        <v>142</v>
      </c>
      <c r="F13" s="3" t="s">
        <v>97</v>
      </c>
      <c r="G13" s="3">
        <v>9</v>
      </c>
      <c r="H13" s="3" t="s">
        <v>98</v>
      </c>
      <c r="I13" s="5">
        <v>6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3</v>
      </c>
      <c r="P13" s="3">
        <v>1</v>
      </c>
      <c r="Q13" s="3">
        <v>1</v>
      </c>
      <c r="R13" s="3">
        <v>1</v>
      </c>
      <c r="S13" s="3">
        <v>3</v>
      </c>
      <c r="T13" s="3">
        <v>3</v>
      </c>
      <c r="U13" s="3">
        <v>3</v>
      </c>
      <c r="V13" s="3">
        <v>3</v>
      </c>
      <c r="W13" s="3">
        <v>3</v>
      </c>
      <c r="X13" s="3">
        <v>3</v>
      </c>
      <c r="Y13" s="3">
        <v>2</v>
      </c>
      <c r="Z13" s="3">
        <v>2</v>
      </c>
      <c r="AA13" s="3">
        <v>1</v>
      </c>
      <c r="AB13" s="3">
        <v>8</v>
      </c>
      <c r="AC13" s="3">
        <v>8</v>
      </c>
      <c r="AD13" s="3">
        <v>8</v>
      </c>
      <c r="AE13" s="3">
        <v>5</v>
      </c>
      <c r="AF13" s="3">
        <v>5</v>
      </c>
      <c r="AG13" s="3">
        <v>5</v>
      </c>
      <c r="AH13" s="3">
        <v>8</v>
      </c>
      <c r="AI13" s="3">
        <v>8</v>
      </c>
      <c r="AJ13" s="3">
        <v>1</v>
      </c>
      <c r="AK13" s="3">
        <v>8</v>
      </c>
      <c r="AL13" s="3">
        <v>8</v>
      </c>
      <c r="AM13" s="3">
        <v>8</v>
      </c>
      <c r="AN13" s="3">
        <v>1</v>
      </c>
      <c r="AO13" s="3">
        <v>8</v>
      </c>
      <c r="AP13" s="3">
        <v>1</v>
      </c>
      <c r="AQ13" s="3">
        <v>2</v>
      </c>
      <c r="AR13" s="3">
        <v>2</v>
      </c>
      <c r="AS13" s="3">
        <v>2</v>
      </c>
      <c r="AT13" s="3">
        <v>2</v>
      </c>
      <c r="AU13" s="3">
        <v>2</v>
      </c>
      <c r="AV13" s="3">
        <v>2</v>
      </c>
      <c r="AW13" s="3">
        <v>2</v>
      </c>
      <c r="AX13" s="3">
        <v>2</v>
      </c>
      <c r="AY13" s="3">
        <v>2</v>
      </c>
      <c r="AZ13" s="3">
        <v>2</v>
      </c>
      <c r="BA13" s="3">
        <v>2</v>
      </c>
      <c r="BB13" s="3">
        <v>2</v>
      </c>
      <c r="BC13" s="3">
        <v>2</v>
      </c>
      <c r="BD13" s="3">
        <v>2</v>
      </c>
      <c r="BE13" s="3">
        <v>2</v>
      </c>
      <c r="BF13" s="3">
        <v>2</v>
      </c>
      <c r="BG13" s="3">
        <v>2</v>
      </c>
      <c r="BH13" s="3">
        <v>2</v>
      </c>
      <c r="BI13" s="3">
        <v>2</v>
      </c>
      <c r="BJ13" s="3">
        <v>3</v>
      </c>
      <c r="BK13" s="3">
        <v>2</v>
      </c>
      <c r="BL13" s="3">
        <v>3</v>
      </c>
      <c r="BM13" s="3">
        <v>2</v>
      </c>
      <c r="BN13" s="3">
        <v>2</v>
      </c>
      <c r="BO13" s="3">
        <v>2</v>
      </c>
      <c r="BP13" s="3">
        <v>3</v>
      </c>
      <c r="BQ13" s="3">
        <v>3</v>
      </c>
      <c r="BR13" s="3">
        <v>2</v>
      </c>
      <c r="BS13" s="3">
        <v>3</v>
      </c>
      <c r="BT13" s="3">
        <v>3</v>
      </c>
      <c r="BU13" s="3">
        <v>3</v>
      </c>
      <c r="BV13" s="3">
        <v>3</v>
      </c>
      <c r="BW13" s="3">
        <v>3</v>
      </c>
      <c r="BX13" s="3">
        <v>3</v>
      </c>
      <c r="BY13" s="3">
        <v>1</v>
      </c>
      <c r="BZ13" s="3">
        <v>1</v>
      </c>
      <c r="CA13" s="3">
        <v>1</v>
      </c>
      <c r="CB13" s="3">
        <v>1</v>
      </c>
      <c r="CC13" s="3">
        <v>2</v>
      </c>
      <c r="CD13" s="3">
        <v>2</v>
      </c>
      <c r="CE13" s="3">
        <v>1</v>
      </c>
      <c r="CF13" s="3">
        <v>1</v>
      </c>
      <c r="CG13" s="3">
        <v>2</v>
      </c>
      <c r="CH13" s="3">
        <v>2</v>
      </c>
      <c r="CI13" s="3">
        <v>2</v>
      </c>
      <c r="CJ13" s="3">
        <v>2</v>
      </c>
      <c r="CK13" s="3">
        <v>2</v>
      </c>
      <c r="CL13" s="3">
        <v>2</v>
      </c>
      <c r="CM13" s="3">
        <v>2</v>
      </c>
      <c r="CN13" s="3">
        <v>2</v>
      </c>
      <c r="CO13" s="3">
        <v>1</v>
      </c>
    </row>
    <row r="14" spans="1:93" ht="12.75" x14ac:dyDescent="0.2">
      <c r="A14" s="2">
        <v>44777.574434849535</v>
      </c>
      <c r="B14" s="3" t="s">
        <v>143</v>
      </c>
      <c r="C14" s="3" t="s">
        <v>144</v>
      </c>
      <c r="D14" s="3" t="s">
        <v>124</v>
      </c>
      <c r="E14" s="4" t="s">
        <v>145</v>
      </c>
      <c r="F14" s="3" t="s">
        <v>97</v>
      </c>
      <c r="G14" s="3">
        <v>6</v>
      </c>
      <c r="H14" s="3" t="s">
        <v>98</v>
      </c>
      <c r="I14" s="5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3</v>
      </c>
      <c r="T14" s="3">
        <v>3</v>
      </c>
      <c r="U14" s="3">
        <v>3</v>
      </c>
      <c r="V14" s="3">
        <v>3</v>
      </c>
      <c r="W14" s="3">
        <v>3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>
        <v>1</v>
      </c>
      <c r="AE14" s="3">
        <v>1</v>
      </c>
      <c r="AF14" s="3">
        <v>1</v>
      </c>
      <c r="AG14" s="3">
        <v>1</v>
      </c>
      <c r="AH14" s="3">
        <v>1</v>
      </c>
      <c r="AI14" s="3">
        <v>1</v>
      </c>
      <c r="AJ14" s="3">
        <v>1</v>
      </c>
      <c r="AK14" s="3">
        <v>1</v>
      </c>
      <c r="AL14" s="3">
        <v>1</v>
      </c>
      <c r="AM14" s="3">
        <v>1</v>
      </c>
      <c r="AN14" s="3">
        <v>1</v>
      </c>
      <c r="AO14" s="3">
        <v>1</v>
      </c>
      <c r="AP14" s="3">
        <v>1</v>
      </c>
      <c r="AQ14" s="3">
        <v>1</v>
      </c>
      <c r="AR14" s="3">
        <v>1</v>
      </c>
      <c r="AS14" s="3">
        <v>1</v>
      </c>
      <c r="AT14" s="3">
        <v>1</v>
      </c>
      <c r="AU14" s="3">
        <v>1</v>
      </c>
      <c r="AV14" s="3">
        <v>1</v>
      </c>
      <c r="AW14" s="3">
        <v>1</v>
      </c>
      <c r="AX14" s="3">
        <v>1</v>
      </c>
      <c r="AY14" s="3">
        <v>1</v>
      </c>
      <c r="AZ14" s="3">
        <v>1</v>
      </c>
      <c r="BA14" s="3">
        <v>1</v>
      </c>
      <c r="BB14" s="3">
        <v>1</v>
      </c>
      <c r="BC14" s="3">
        <v>1</v>
      </c>
      <c r="BD14" s="3">
        <v>1</v>
      </c>
      <c r="BE14" s="3">
        <v>1</v>
      </c>
      <c r="BF14" s="3">
        <v>1</v>
      </c>
      <c r="BG14" s="3">
        <v>1</v>
      </c>
      <c r="BH14" s="3">
        <v>7</v>
      </c>
      <c r="BI14" s="3">
        <v>8</v>
      </c>
      <c r="BJ14" s="3">
        <v>7</v>
      </c>
      <c r="BK14" s="3">
        <v>3</v>
      </c>
      <c r="BL14" s="3">
        <v>7</v>
      </c>
      <c r="BM14" s="3">
        <v>7</v>
      </c>
      <c r="BN14" s="3">
        <v>2</v>
      </c>
      <c r="BO14" s="3">
        <v>7</v>
      </c>
      <c r="BP14" s="3">
        <v>7</v>
      </c>
      <c r="BQ14" s="3">
        <v>2</v>
      </c>
      <c r="BR14" s="3">
        <v>5</v>
      </c>
      <c r="BS14" s="3">
        <v>6</v>
      </c>
      <c r="BT14" s="3">
        <v>6</v>
      </c>
      <c r="BU14" s="3">
        <v>6</v>
      </c>
      <c r="BV14" s="3">
        <v>6</v>
      </c>
      <c r="BW14" s="3">
        <v>6</v>
      </c>
      <c r="BX14" s="3">
        <v>6</v>
      </c>
      <c r="BY14" s="3">
        <v>3</v>
      </c>
      <c r="BZ14" s="3">
        <v>3</v>
      </c>
      <c r="CA14" s="3">
        <v>3</v>
      </c>
      <c r="CB14" s="3">
        <v>1</v>
      </c>
      <c r="CC14" s="3">
        <v>2</v>
      </c>
      <c r="CD14" s="3">
        <v>3</v>
      </c>
      <c r="CE14" s="3">
        <v>1</v>
      </c>
      <c r="CF14" s="3">
        <v>3</v>
      </c>
      <c r="CG14" s="3">
        <v>3</v>
      </c>
      <c r="CH14" s="3">
        <v>1</v>
      </c>
      <c r="CI14" s="3">
        <v>2</v>
      </c>
      <c r="CJ14" s="3">
        <v>3</v>
      </c>
      <c r="CK14" s="3">
        <v>3</v>
      </c>
      <c r="CL14" s="3">
        <v>3</v>
      </c>
      <c r="CM14" s="3">
        <v>3</v>
      </c>
      <c r="CN14" s="3">
        <v>3</v>
      </c>
      <c r="CO14" s="3">
        <v>3</v>
      </c>
    </row>
    <row r="15" spans="1:93" ht="12.75" x14ac:dyDescent="0.2">
      <c r="A15" s="2">
        <v>44777.574999432865</v>
      </c>
      <c r="B15" s="3" t="s">
        <v>146</v>
      </c>
      <c r="C15" s="4" t="s">
        <v>147</v>
      </c>
      <c r="D15" s="3" t="s">
        <v>148</v>
      </c>
      <c r="E15" s="4" t="s">
        <v>149</v>
      </c>
      <c r="F15" s="3" t="s">
        <v>97</v>
      </c>
      <c r="G15" s="3" t="s">
        <v>150</v>
      </c>
      <c r="H15" s="3" t="s">
        <v>98</v>
      </c>
      <c r="I15" s="5">
        <v>10</v>
      </c>
      <c r="J15" s="3">
        <v>5</v>
      </c>
      <c r="K15" s="3">
        <v>10</v>
      </c>
      <c r="L15" s="3">
        <v>5</v>
      </c>
      <c r="M15" s="3">
        <v>10</v>
      </c>
      <c r="N15" s="3">
        <v>9</v>
      </c>
      <c r="O15" s="3">
        <v>7</v>
      </c>
      <c r="P15" s="3">
        <v>7</v>
      </c>
      <c r="Q15" s="3">
        <v>7</v>
      </c>
      <c r="R15" s="3">
        <v>8</v>
      </c>
      <c r="S15" s="3">
        <v>10</v>
      </c>
      <c r="T15" s="3">
        <v>10</v>
      </c>
      <c r="U15" s="3">
        <v>10</v>
      </c>
      <c r="V15" s="3">
        <v>9</v>
      </c>
      <c r="W15" s="3">
        <v>7</v>
      </c>
      <c r="X15" s="3">
        <v>10</v>
      </c>
      <c r="Y15" s="3">
        <v>10</v>
      </c>
      <c r="Z15" s="3">
        <v>4</v>
      </c>
      <c r="AA15" s="3">
        <v>4</v>
      </c>
      <c r="AB15" s="3">
        <v>3</v>
      </c>
      <c r="AC15" s="3">
        <v>3</v>
      </c>
      <c r="AD15" s="3">
        <v>4</v>
      </c>
      <c r="AE15" s="3">
        <v>4</v>
      </c>
      <c r="AF15" s="3">
        <v>4</v>
      </c>
      <c r="AG15" s="3">
        <v>4</v>
      </c>
      <c r="AH15" s="3">
        <v>4</v>
      </c>
      <c r="AI15" s="3">
        <v>6</v>
      </c>
      <c r="AJ15" s="3">
        <v>4</v>
      </c>
      <c r="AK15" s="3">
        <v>5</v>
      </c>
      <c r="AL15" s="3">
        <v>5</v>
      </c>
      <c r="AM15" s="3">
        <v>4</v>
      </c>
      <c r="AN15" s="3">
        <v>6</v>
      </c>
      <c r="AO15" s="3">
        <v>8</v>
      </c>
      <c r="AP15" s="3">
        <v>6</v>
      </c>
      <c r="AQ15" s="3">
        <v>1</v>
      </c>
      <c r="AR15" s="3">
        <v>1</v>
      </c>
      <c r="AS15" s="3">
        <v>1</v>
      </c>
      <c r="AT15" s="3">
        <v>1</v>
      </c>
      <c r="AU15" s="3">
        <v>2</v>
      </c>
      <c r="AV15" s="3">
        <v>2</v>
      </c>
      <c r="AW15" s="3">
        <v>2</v>
      </c>
      <c r="AX15" s="3">
        <v>2</v>
      </c>
      <c r="AY15" s="3">
        <v>2</v>
      </c>
      <c r="AZ15" s="3">
        <v>7</v>
      </c>
      <c r="BA15" s="3">
        <v>2</v>
      </c>
      <c r="BB15" s="3">
        <v>2</v>
      </c>
      <c r="BC15" s="3">
        <v>2</v>
      </c>
      <c r="BD15" s="3">
        <v>4</v>
      </c>
      <c r="BE15" s="3">
        <v>4</v>
      </c>
      <c r="BF15" s="3">
        <v>3</v>
      </c>
      <c r="BG15" s="3">
        <v>3</v>
      </c>
      <c r="BH15" s="3">
        <v>9</v>
      </c>
      <c r="BI15" s="3">
        <v>5</v>
      </c>
      <c r="BJ15" s="3">
        <v>5</v>
      </c>
      <c r="BK15" s="3">
        <v>5</v>
      </c>
      <c r="BL15" s="3">
        <v>5</v>
      </c>
      <c r="BM15" s="3">
        <v>5</v>
      </c>
      <c r="BN15" s="3">
        <v>5</v>
      </c>
      <c r="BO15" s="3">
        <v>5</v>
      </c>
      <c r="BP15" s="3">
        <v>5</v>
      </c>
      <c r="BQ15" s="3">
        <v>5</v>
      </c>
      <c r="BR15" s="3">
        <v>5</v>
      </c>
      <c r="BS15" s="3">
        <v>8</v>
      </c>
      <c r="BT15" s="3">
        <v>8</v>
      </c>
      <c r="BU15" s="3">
        <v>5</v>
      </c>
      <c r="BV15" s="3">
        <v>5</v>
      </c>
      <c r="BW15" s="3">
        <v>5</v>
      </c>
      <c r="BX15" s="3">
        <v>5</v>
      </c>
      <c r="BY15" s="3">
        <v>2</v>
      </c>
      <c r="BZ15" s="3">
        <v>3</v>
      </c>
      <c r="CA15" s="3">
        <v>3</v>
      </c>
      <c r="CB15" s="3">
        <v>3</v>
      </c>
      <c r="CC15" s="3">
        <v>3</v>
      </c>
      <c r="CD15" s="3">
        <v>3</v>
      </c>
      <c r="CE15" s="3">
        <v>3</v>
      </c>
      <c r="CF15" s="3">
        <v>3</v>
      </c>
      <c r="CG15" s="3">
        <v>3</v>
      </c>
      <c r="CH15" s="3">
        <v>3</v>
      </c>
      <c r="CI15" s="3">
        <v>3</v>
      </c>
      <c r="CJ15" s="3">
        <v>3</v>
      </c>
      <c r="CK15" s="3">
        <v>3</v>
      </c>
      <c r="CL15" s="3">
        <v>3</v>
      </c>
      <c r="CM15" s="3">
        <v>3</v>
      </c>
      <c r="CN15" s="3">
        <v>3</v>
      </c>
      <c r="CO15" s="3">
        <v>3</v>
      </c>
    </row>
    <row r="16" spans="1:93" ht="12.75" x14ac:dyDescent="0.2">
      <c r="A16" s="2">
        <v>44777.575032824076</v>
      </c>
      <c r="B16" s="3" t="s">
        <v>151</v>
      </c>
      <c r="C16" s="3" t="s">
        <v>152</v>
      </c>
      <c r="D16" s="3" t="s">
        <v>153</v>
      </c>
      <c r="E16" s="4" t="s">
        <v>154</v>
      </c>
      <c r="F16" s="3" t="s">
        <v>108</v>
      </c>
      <c r="G16" s="3" t="s">
        <v>155</v>
      </c>
      <c r="H16" s="3" t="s">
        <v>98</v>
      </c>
      <c r="I16" s="5">
        <v>8</v>
      </c>
      <c r="J16" s="3">
        <v>9</v>
      </c>
      <c r="K16" s="3">
        <v>8</v>
      </c>
      <c r="L16" s="3">
        <v>1</v>
      </c>
      <c r="M16" s="3">
        <v>1</v>
      </c>
      <c r="N16" s="3">
        <v>2</v>
      </c>
      <c r="O16" s="3">
        <v>1</v>
      </c>
      <c r="P16" s="3">
        <v>5</v>
      </c>
      <c r="Q16" s="3">
        <v>6</v>
      </c>
      <c r="R16" s="3">
        <v>5</v>
      </c>
      <c r="S16" s="3">
        <v>7</v>
      </c>
      <c r="T16" s="3">
        <v>7</v>
      </c>
      <c r="U16" s="3">
        <v>1</v>
      </c>
      <c r="V16" s="3">
        <v>2</v>
      </c>
      <c r="W16" s="3">
        <v>2</v>
      </c>
      <c r="X16" s="3">
        <v>6</v>
      </c>
      <c r="Y16" s="3">
        <v>6</v>
      </c>
      <c r="Z16" s="3">
        <v>2</v>
      </c>
      <c r="AA16" s="3">
        <v>1</v>
      </c>
      <c r="AB16" s="3">
        <v>3</v>
      </c>
      <c r="AC16" s="3">
        <v>5</v>
      </c>
      <c r="AD16" s="3">
        <v>5</v>
      </c>
      <c r="AE16" s="3">
        <v>5</v>
      </c>
      <c r="AF16" s="3">
        <v>4</v>
      </c>
      <c r="AG16" s="3">
        <v>4</v>
      </c>
      <c r="AH16" s="3">
        <v>5</v>
      </c>
      <c r="AI16" s="3">
        <v>5</v>
      </c>
      <c r="AJ16" s="3">
        <v>5</v>
      </c>
      <c r="AK16" s="3">
        <v>5</v>
      </c>
      <c r="AL16" s="3">
        <v>5</v>
      </c>
      <c r="AM16" s="3">
        <v>5</v>
      </c>
      <c r="AN16" s="3">
        <v>5</v>
      </c>
      <c r="AO16" s="3">
        <v>5</v>
      </c>
      <c r="AP16" s="3">
        <v>5</v>
      </c>
      <c r="AQ16" s="3">
        <v>2</v>
      </c>
      <c r="AR16" s="3">
        <v>2</v>
      </c>
      <c r="AS16" s="3">
        <v>3</v>
      </c>
      <c r="AT16" s="3">
        <v>3</v>
      </c>
      <c r="AU16" s="3">
        <v>5</v>
      </c>
      <c r="AV16" s="3">
        <v>6</v>
      </c>
      <c r="AW16" s="3">
        <v>5</v>
      </c>
      <c r="AX16" s="3">
        <v>5</v>
      </c>
      <c r="AY16" s="3">
        <v>5</v>
      </c>
      <c r="AZ16" s="3">
        <v>5</v>
      </c>
      <c r="BA16" s="3">
        <v>6</v>
      </c>
      <c r="BB16" s="3">
        <v>5</v>
      </c>
      <c r="BC16" s="3">
        <v>5</v>
      </c>
      <c r="BD16" s="3">
        <v>5</v>
      </c>
      <c r="BE16" s="3">
        <v>6</v>
      </c>
      <c r="BF16" s="3">
        <v>6</v>
      </c>
      <c r="BG16" s="3">
        <v>6</v>
      </c>
      <c r="BH16" s="3">
        <v>2</v>
      </c>
      <c r="BI16" s="3">
        <v>2</v>
      </c>
      <c r="BJ16" s="3">
        <v>2</v>
      </c>
      <c r="BK16" s="3">
        <v>3</v>
      </c>
      <c r="BL16" s="3">
        <v>3</v>
      </c>
      <c r="BM16" s="3">
        <v>4</v>
      </c>
      <c r="BN16" s="3">
        <v>6</v>
      </c>
      <c r="BO16" s="3">
        <v>6</v>
      </c>
      <c r="BP16" s="3">
        <v>6</v>
      </c>
      <c r="BQ16" s="3">
        <v>5</v>
      </c>
      <c r="BR16" s="3">
        <v>6</v>
      </c>
      <c r="BS16" s="3">
        <v>6</v>
      </c>
      <c r="BT16" s="3">
        <v>6</v>
      </c>
      <c r="BU16" s="3">
        <v>4</v>
      </c>
      <c r="BV16" s="3">
        <v>4</v>
      </c>
      <c r="BW16" s="3">
        <v>4</v>
      </c>
      <c r="BX16" s="3">
        <v>4</v>
      </c>
      <c r="BY16" s="3">
        <v>1</v>
      </c>
      <c r="BZ16" s="3">
        <v>1</v>
      </c>
      <c r="CA16" s="3">
        <v>8</v>
      </c>
      <c r="CB16" s="3">
        <v>8</v>
      </c>
      <c r="CC16" s="3">
        <v>8</v>
      </c>
      <c r="CD16" s="3">
        <v>1</v>
      </c>
      <c r="CE16" s="3">
        <v>1</v>
      </c>
      <c r="CF16" s="3">
        <v>3</v>
      </c>
      <c r="CG16" s="3">
        <v>3</v>
      </c>
      <c r="CH16" s="3">
        <v>3</v>
      </c>
      <c r="CI16" s="3">
        <v>3</v>
      </c>
      <c r="CJ16" s="3">
        <v>6</v>
      </c>
      <c r="CK16" s="3">
        <v>6</v>
      </c>
      <c r="CL16" s="3">
        <v>6</v>
      </c>
      <c r="CM16" s="3">
        <v>6</v>
      </c>
      <c r="CN16" s="3">
        <v>6</v>
      </c>
      <c r="CO16" s="3">
        <v>6</v>
      </c>
    </row>
    <row r="17" spans="1:93" ht="12.75" x14ac:dyDescent="0.2">
      <c r="A17" s="2">
        <v>44777.575132812504</v>
      </c>
      <c r="B17" s="3" t="s">
        <v>156</v>
      </c>
      <c r="C17" s="4" t="s">
        <v>157</v>
      </c>
      <c r="D17" s="3" t="s">
        <v>158</v>
      </c>
      <c r="E17" s="4" t="s">
        <v>159</v>
      </c>
      <c r="F17" s="3" t="s">
        <v>97</v>
      </c>
      <c r="G17" s="3" t="s">
        <v>160</v>
      </c>
      <c r="H17" s="3" t="s">
        <v>98</v>
      </c>
      <c r="I17" s="5">
        <v>1</v>
      </c>
      <c r="J17" s="3">
        <v>1</v>
      </c>
      <c r="K17" s="3">
        <v>1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1</v>
      </c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>
        <v>1</v>
      </c>
      <c r="AE17" s="3">
        <v>1</v>
      </c>
      <c r="AF17" s="3">
        <v>1</v>
      </c>
      <c r="AG17" s="3">
        <v>1</v>
      </c>
      <c r="AH17" s="3">
        <v>1</v>
      </c>
      <c r="AI17" s="3">
        <v>1</v>
      </c>
      <c r="AJ17" s="3">
        <v>1</v>
      </c>
      <c r="AK17" s="3">
        <v>1</v>
      </c>
      <c r="AL17" s="3">
        <v>1</v>
      </c>
      <c r="AM17" s="3">
        <v>1</v>
      </c>
      <c r="AN17" s="3">
        <v>1</v>
      </c>
      <c r="AO17" s="3">
        <v>1</v>
      </c>
      <c r="AP17" s="3">
        <v>1</v>
      </c>
      <c r="AQ17" s="3">
        <v>1</v>
      </c>
      <c r="AR17" s="3">
        <v>1</v>
      </c>
      <c r="AS17" s="3">
        <v>1</v>
      </c>
      <c r="AT17" s="3">
        <v>1</v>
      </c>
      <c r="AU17" s="3">
        <v>1</v>
      </c>
      <c r="AV17" s="3">
        <v>1</v>
      </c>
      <c r="AW17" s="3">
        <v>1</v>
      </c>
      <c r="AX17" s="3">
        <v>1</v>
      </c>
      <c r="AY17" s="3">
        <v>1</v>
      </c>
      <c r="AZ17" s="3">
        <v>1</v>
      </c>
      <c r="BA17" s="3">
        <v>1</v>
      </c>
      <c r="BB17" s="3">
        <v>1</v>
      </c>
      <c r="BC17" s="3">
        <v>1</v>
      </c>
      <c r="BD17" s="3">
        <v>1</v>
      </c>
      <c r="BE17" s="3">
        <v>1</v>
      </c>
      <c r="BF17" s="3">
        <v>1</v>
      </c>
      <c r="BG17" s="3">
        <v>1</v>
      </c>
      <c r="BH17" s="3">
        <v>1</v>
      </c>
      <c r="BI17" s="3">
        <v>1</v>
      </c>
      <c r="BJ17" s="3">
        <v>1</v>
      </c>
      <c r="BK17" s="3">
        <v>1</v>
      </c>
      <c r="BL17" s="3">
        <v>1</v>
      </c>
      <c r="BM17" s="3">
        <v>1</v>
      </c>
      <c r="BN17" s="3">
        <v>1</v>
      </c>
      <c r="BO17" s="3">
        <v>1</v>
      </c>
      <c r="BP17" s="3">
        <v>1</v>
      </c>
      <c r="BQ17" s="3">
        <v>1</v>
      </c>
      <c r="BR17" s="3">
        <v>1</v>
      </c>
      <c r="BS17" s="3">
        <v>1</v>
      </c>
      <c r="BT17" s="3">
        <v>1</v>
      </c>
      <c r="BU17" s="3">
        <v>1</v>
      </c>
      <c r="BV17" s="3">
        <v>1</v>
      </c>
      <c r="BW17" s="3">
        <v>1</v>
      </c>
      <c r="BX17" s="3">
        <v>1</v>
      </c>
      <c r="BY17" s="3">
        <v>1</v>
      </c>
      <c r="BZ17" s="3">
        <v>1</v>
      </c>
      <c r="CA17" s="3">
        <v>1</v>
      </c>
      <c r="CB17" s="3">
        <v>1</v>
      </c>
      <c r="CC17" s="3">
        <v>1</v>
      </c>
      <c r="CD17" s="3">
        <v>1</v>
      </c>
      <c r="CE17" s="3">
        <v>1</v>
      </c>
      <c r="CF17" s="3">
        <v>1</v>
      </c>
      <c r="CG17" s="3">
        <v>1</v>
      </c>
      <c r="CH17" s="3">
        <v>1</v>
      </c>
      <c r="CI17" s="3">
        <v>1</v>
      </c>
      <c r="CJ17" s="3">
        <v>1</v>
      </c>
      <c r="CK17" s="3">
        <v>1</v>
      </c>
      <c r="CL17" s="3">
        <v>1</v>
      </c>
      <c r="CM17" s="3">
        <v>1</v>
      </c>
      <c r="CN17" s="3">
        <v>1</v>
      </c>
      <c r="CO17" s="3">
        <v>1</v>
      </c>
    </row>
    <row r="18" spans="1:93" ht="12.75" x14ac:dyDescent="0.2">
      <c r="A18" s="2">
        <v>44777.576059178245</v>
      </c>
      <c r="B18" s="3" t="s">
        <v>161</v>
      </c>
      <c r="C18" s="4" t="s">
        <v>162</v>
      </c>
      <c r="D18" s="3" t="s">
        <v>158</v>
      </c>
      <c r="E18" s="4" t="s">
        <v>163</v>
      </c>
      <c r="F18" s="3" t="s">
        <v>108</v>
      </c>
      <c r="G18" s="3" t="s">
        <v>164</v>
      </c>
      <c r="H18" s="3" t="s">
        <v>98</v>
      </c>
      <c r="I18" s="5">
        <v>2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2</v>
      </c>
      <c r="P18" s="3">
        <v>1</v>
      </c>
      <c r="Q18" s="3">
        <v>1</v>
      </c>
      <c r="R18" s="3">
        <v>1</v>
      </c>
      <c r="S18" s="3">
        <v>2</v>
      </c>
      <c r="T18" s="3">
        <v>2</v>
      </c>
      <c r="U18" s="3">
        <v>2</v>
      </c>
      <c r="V18" s="3">
        <v>1</v>
      </c>
      <c r="W18" s="3">
        <v>1</v>
      </c>
      <c r="X18" s="3">
        <v>1</v>
      </c>
      <c r="Y18" s="3">
        <v>1</v>
      </c>
      <c r="Z18" s="3">
        <v>1</v>
      </c>
      <c r="AA18" s="3">
        <v>1</v>
      </c>
      <c r="AB18" s="3">
        <v>1</v>
      </c>
      <c r="AC18" s="3">
        <v>1</v>
      </c>
      <c r="AD18" s="3">
        <v>1</v>
      </c>
      <c r="AE18" s="3">
        <v>1</v>
      </c>
      <c r="AF18" s="3">
        <v>1</v>
      </c>
      <c r="AG18" s="3">
        <v>1</v>
      </c>
      <c r="AH18" s="3">
        <v>1</v>
      </c>
      <c r="AI18" s="3">
        <v>1</v>
      </c>
      <c r="AJ18" s="3">
        <v>1</v>
      </c>
      <c r="AK18" s="3">
        <v>1</v>
      </c>
      <c r="AL18" s="3">
        <v>1</v>
      </c>
      <c r="AM18" s="3">
        <v>1</v>
      </c>
      <c r="AN18" s="3">
        <v>1</v>
      </c>
      <c r="AO18" s="3">
        <v>1</v>
      </c>
      <c r="AP18" s="3">
        <v>1</v>
      </c>
      <c r="AQ18" s="3">
        <v>1</v>
      </c>
      <c r="AR18" s="3">
        <v>1</v>
      </c>
      <c r="AS18" s="3">
        <v>1</v>
      </c>
      <c r="AT18" s="3">
        <v>2</v>
      </c>
      <c r="AU18" s="3">
        <v>2</v>
      </c>
      <c r="AV18" s="3">
        <v>2</v>
      </c>
      <c r="AW18" s="3">
        <v>1</v>
      </c>
      <c r="AX18" s="3">
        <v>2</v>
      </c>
      <c r="AY18" s="3">
        <v>1</v>
      </c>
      <c r="AZ18" s="3">
        <v>1</v>
      </c>
      <c r="BA18" s="3">
        <v>2</v>
      </c>
      <c r="BB18" s="3">
        <v>1</v>
      </c>
      <c r="BC18" s="3">
        <v>1</v>
      </c>
      <c r="BD18" s="3">
        <v>1</v>
      </c>
      <c r="BE18" s="3">
        <v>1</v>
      </c>
      <c r="BF18" s="3">
        <v>1</v>
      </c>
      <c r="BG18" s="3">
        <v>1</v>
      </c>
      <c r="BH18" s="3">
        <v>5</v>
      </c>
      <c r="BI18" s="3">
        <v>5</v>
      </c>
      <c r="BJ18" s="3">
        <v>3</v>
      </c>
      <c r="BK18" s="3">
        <v>6</v>
      </c>
      <c r="BL18" s="3">
        <v>4</v>
      </c>
      <c r="BM18" s="3">
        <v>3</v>
      </c>
      <c r="BN18" s="3">
        <v>2</v>
      </c>
      <c r="BO18" s="3">
        <v>1</v>
      </c>
      <c r="BP18" s="3">
        <v>3</v>
      </c>
      <c r="BQ18" s="3">
        <v>2</v>
      </c>
      <c r="BR18" s="3">
        <v>2</v>
      </c>
      <c r="BS18" s="3">
        <v>3</v>
      </c>
      <c r="BT18" s="3">
        <v>3</v>
      </c>
      <c r="BU18" s="3">
        <v>3</v>
      </c>
      <c r="BV18" s="3">
        <v>3</v>
      </c>
      <c r="BW18" s="3">
        <v>2</v>
      </c>
      <c r="BX18" s="3">
        <v>1</v>
      </c>
      <c r="BY18" s="3">
        <v>1</v>
      </c>
      <c r="BZ18" s="3">
        <v>3</v>
      </c>
      <c r="CA18" s="3">
        <v>2</v>
      </c>
      <c r="CB18" s="3">
        <v>4</v>
      </c>
      <c r="CC18" s="3">
        <v>3</v>
      </c>
      <c r="CD18" s="3">
        <v>3</v>
      </c>
      <c r="CE18" s="3">
        <v>2</v>
      </c>
      <c r="CF18" s="3">
        <v>2</v>
      </c>
      <c r="CG18" s="3">
        <v>3</v>
      </c>
      <c r="CH18" s="3">
        <v>2</v>
      </c>
      <c r="CI18" s="3">
        <v>2</v>
      </c>
      <c r="CJ18" s="3">
        <v>3</v>
      </c>
      <c r="CK18" s="3">
        <v>3</v>
      </c>
      <c r="CL18" s="3">
        <v>3</v>
      </c>
      <c r="CM18" s="3">
        <v>2</v>
      </c>
      <c r="CN18" s="3">
        <v>2</v>
      </c>
      <c r="CO18" s="3">
        <v>2</v>
      </c>
    </row>
    <row r="19" spans="1:93" ht="12.75" x14ac:dyDescent="0.2">
      <c r="A19" s="2">
        <v>44777.576348530092</v>
      </c>
      <c r="B19" s="3" t="s">
        <v>165</v>
      </c>
      <c r="C19" s="3" t="s">
        <v>166</v>
      </c>
      <c r="D19" s="3" t="s">
        <v>167</v>
      </c>
      <c r="E19" s="4" t="s">
        <v>168</v>
      </c>
      <c r="F19" s="3" t="s">
        <v>97</v>
      </c>
      <c r="G19" s="3">
        <v>15</v>
      </c>
      <c r="H19" s="3" t="s">
        <v>98</v>
      </c>
      <c r="I19" s="5">
        <v>8</v>
      </c>
      <c r="J19" s="3">
        <v>1</v>
      </c>
      <c r="K19" s="3">
        <v>5</v>
      </c>
      <c r="L19" s="3">
        <v>3</v>
      </c>
      <c r="M19" s="3">
        <v>1</v>
      </c>
      <c r="N19" s="3">
        <v>5</v>
      </c>
      <c r="O19" s="3">
        <v>4</v>
      </c>
      <c r="P19" s="3">
        <v>5</v>
      </c>
      <c r="Q19" s="3">
        <v>6</v>
      </c>
      <c r="R19" s="3">
        <v>6</v>
      </c>
      <c r="S19" s="3">
        <v>7</v>
      </c>
      <c r="T19" s="3">
        <v>7</v>
      </c>
      <c r="U19" s="3">
        <v>7</v>
      </c>
      <c r="V19" s="3">
        <v>7</v>
      </c>
      <c r="W19" s="3">
        <v>5</v>
      </c>
      <c r="X19" s="3">
        <v>4</v>
      </c>
      <c r="Y19" s="3">
        <v>2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v>1</v>
      </c>
      <c r="AH19" s="3">
        <v>1</v>
      </c>
      <c r="AI19" s="3">
        <v>1</v>
      </c>
      <c r="AJ19" s="3">
        <v>1</v>
      </c>
      <c r="AK19" s="3">
        <v>1</v>
      </c>
      <c r="AL19" s="3">
        <v>1</v>
      </c>
      <c r="AM19" s="3">
        <v>1</v>
      </c>
      <c r="AN19" s="3">
        <v>1</v>
      </c>
      <c r="AO19" s="3">
        <v>1</v>
      </c>
      <c r="AP19" s="3">
        <v>1</v>
      </c>
      <c r="AQ19" s="3">
        <v>9</v>
      </c>
      <c r="AR19" s="3">
        <v>5</v>
      </c>
      <c r="AS19" s="3">
        <v>5</v>
      </c>
      <c r="AT19" s="3">
        <v>5</v>
      </c>
      <c r="AU19" s="3">
        <v>5</v>
      </c>
      <c r="AV19" s="3">
        <v>5</v>
      </c>
      <c r="AW19" s="3">
        <v>5</v>
      </c>
      <c r="AX19" s="3">
        <v>4</v>
      </c>
      <c r="AY19" s="3">
        <v>8</v>
      </c>
      <c r="AZ19" s="3">
        <v>8</v>
      </c>
      <c r="BA19" s="3">
        <v>6</v>
      </c>
      <c r="BB19" s="3">
        <v>6</v>
      </c>
      <c r="BC19" s="3">
        <v>6</v>
      </c>
      <c r="BD19" s="3">
        <v>5</v>
      </c>
      <c r="BE19" s="3">
        <v>5</v>
      </c>
      <c r="BF19" s="3">
        <v>5</v>
      </c>
      <c r="BG19" s="3">
        <v>5</v>
      </c>
      <c r="BH19" s="3">
        <v>9</v>
      </c>
      <c r="BI19" s="3">
        <v>8</v>
      </c>
      <c r="BJ19" s="3">
        <v>8</v>
      </c>
      <c r="BK19" s="3">
        <v>8</v>
      </c>
      <c r="BL19" s="3">
        <v>8</v>
      </c>
      <c r="BM19" s="3">
        <v>5</v>
      </c>
      <c r="BN19" s="3">
        <v>5</v>
      </c>
      <c r="BO19" s="3">
        <v>8</v>
      </c>
      <c r="BP19" s="3">
        <v>8</v>
      </c>
      <c r="BQ19" s="3">
        <v>8</v>
      </c>
      <c r="BR19" s="3">
        <v>8</v>
      </c>
      <c r="BS19" s="3">
        <v>8</v>
      </c>
      <c r="BT19" s="3">
        <v>8</v>
      </c>
      <c r="BU19" s="3">
        <v>8</v>
      </c>
      <c r="BV19" s="3">
        <v>8</v>
      </c>
      <c r="BW19" s="3">
        <v>8</v>
      </c>
      <c r="BX19" s="3">
        <v>5</v>
      </c>
      <c r="BY19" s="3">
        <v>8</v>
      </c>
      <c r="BZ19" s="3">
        <v>9</v>
      </c>
      <c r="CA19" s="3">
        <v>8</v>
      </c>
      <c r="CB19" s="3">
        <v>8</v>
      </c>
      <c r="CC19" s="3">
        <v>8</v>
      </c>
      <c r="CD19" s="3">
        <v>8</v>
      </c>
      <c r="CE19" s="3">
        <v>8</v>
      </c>
      <c r="CF19" s="3">
        <v>7</v>
      </c>
      <c r="CG19" s="3">
        <v>6</v>
      </c>
      <c r="CH19" s="3">
        <v>7</v>
      </c>
      <c r="CI19" s="3">
        <v>7</v>
      </c>
      <c r="CJ19" s="3">
        <v>6</v>
      </c>
      <c r="CK19" s="3">
        <v>6</v>
      </c>
      <c r="CL19" s="3">
        <v>6</v>
      </c>
      <c r="CM19" s="3">
        <v>6</v>
      </c>
      <c r="CN19" s="3">
        <v>6</v>
      </c>
      <c r="CO19" s="3">
        <v>6</v>
      </c>
    </row>
    <row r="20" spans="1:93" ht="12.75" x14ac:dyDescent="0.2">
      <c r="A20" s="2">
        <v>44777.576379317128</v>
      </c>
      <c r="B20" s="3" t="s">
        <v>169</v>
      </c>
      <c r="C20" s="3" t="s">
        <v>170</v>
      </c>
      <c r="D20" s="3" t="s">
        <v>124</v>
      </c>
      <c r="E20" s="4" t="s">
        <v>171</v>
      </c>
      <c r="F20" s="3" t="s">
        <v>97</v>
      </c>
      <c r="G20" s="3">
        <v>7</v>
      </c>
      <c r="H20" s="3" t="s">
        <v>98</v>
      </c>
      <c r="I20" s="5">
        <v>10</v>
      </c>
      <c r="J20" s="3">
        <v>7</v>
      </c>
      <c r="K20" s="3">
        <v>7</v>
      </c>
      <c r="L20" s="3">
        <v>1</v>
      </c>
      <c r="M20" s="3">
        <v>5</v>
      </c>
      <c r="N20" s="3">
        <v>2</v>
      </c>
      <c r="O20" s="3">
        <v>2</v>
      </c>
      <c r="P20" s="3">
        <v>2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1</v>
      </c>
      <c r="W20" s="3">
        <v>5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>
        <v>1</v>
      </c>
      <c r="AE20" s="3">
        <v>1</v>
      </c>
      <c r="AF20" s="3">
        <v>1</v>
      </c>
      <c r="AG20" s="3">
        <v>1</v>
      </c>
      <c r="AH20" s="3">
        <v>1</v>
      </c>
      <c r="AI20" s="3">
        <v>1</v>
      </c>
      <c r="AJ20" s="3">
        <v>1</v>
      </c>
      <c r="AK20" s="3">
        <v>1</v>
      </c>
      <c r="AL20" s="3">
        <v>1</v>
      </c>
      <c r="AM20" s="3">
        <v>1</v>
      </c>
      <c r="AN20" s="3">
        <v>1</v>
      </c>
      <c r="AO20" s="3">
        <v>1</v>
      </c>
      <c r="AP20" s="3">
        <v>1</v>
      </c>
      <c r="AQ20" s="3">
        <v>1</v>
      </c>
      <c r="AR20" s="3">
        <v>1</v>
      </c>
      <c r="AS20" s="3">
        <v>1</v>
      </c>
      <c r="AT20" s="3">
        <v>1</v>
      </c>
      <c r="AU20" s="3">
        <v>1</v>
      </c>
      <c r="AV20" s="3">
        <v>1</v>
      </c>
      <c r="AW20" s="3">
        <v>1</v>
      </c>
      <c r="AX20" s="3">
        <v>1</v>
      </c>
      <c r="AY20" s="3">
        <v>1</v>
      </c>
      <c r="AZ20" s="3">
        <v>1</v>
      </c>
      <c r="BA20" s="3">
        <v>1</v>
      </c>
      <c r="BB20" s="3">
        <v>1</v>
      </c>
      <c r="BC20" s="3">
        <v>1</v>
      </c>
      <c r="BD20" s="3">
        <v>1</v>
      </c>
      <c r="BE20" s="3">
        <v>1</v>
      </c>
      <c r="BF20" s="3">
        <v>1</v>
      </c>
      <c r="BG20" s="3">
        <v>1</v>
      </c>
      <c r="BH20" s="3">
        <v>8</v>
      </c>
      <c r="BI20" s="3">
        <v>5</v>
      </c>
      <c r="BJ20" s="3">
        <v>5</v>
      </c>
      <c r="BK20" s="3">
        <v>5</v>
      </c>
      <c r="BL20" s="3">
        <v>2</v>
      </c>
      <c r="BM20" s="3">
        <v>1</v>
      </c>
      <c r="BN20" s="3">
        <v>2</v>
      </c>
      <c r="BO20" s="3">
        <v>5</v>
      </c>
      <c r="BP20" s="3">
        <v>1</v>
      </c>
      <c r="BQ20" s="3">
        <v>1</v>
      </c>
      <c r="BR20" s="3">
        <v>7</v>
      </c>
      <c r="BS20" s="3">
        <v>10</v>
      </c>
      <c r="BT20" s="3">
        <v>10</v>
      </c>
      <c r="BU20" s="3">
        <v>7</v>
      </c>
      <c r="BV20" s="3">
        <v>10</v>
      </c>
      <c r="BW20" s="3">
        <v>10</v>
      </c>
      <c r="BX20" s="3">
        <v>2</v>
      </c>
      <c r="BY20" s="3">
        <v>9</v>
      </c>
      <c r="BZ20" s="3">
        <v>1</v>
      </c>
      <c r="CA20" s="3">
        <v>1</v>
      </c>
      <c r="CB20" s="3">
        <v>7</v>
      </c>
      <c r="CC20" s="3">
        <v>5</v>
      </c>
      <c r="CD20" s="3">
        <v>5</v>
      </c>
      <c r="CE20" s="3">
        <v>5</v>
      </c>
      <c r="CF20" s="3">
        <v>8</v>
      </c>
      <c r="CG20" s="3">
        <v>8</v>
      </c>
      <c r="CH20" s="3">
        <v>8</v>
      </c>
      <c r="CI20" s="3">
        <v>1</v>
      </c>
      <c r="CJ20" s="3">
        <v>1</v>
      </c>
      <c r="CK20" s="3">
        <v>1</v>
      </c>
      <c r="CL20" s="3">
        <v>1</v>
      </c>
      <c r="CM20" s="3">
        <v>1</v>
      </c>
      <c r="CN20" s="3">
        <v>1</v>
      </c>
      <c r="CO20" s="3">
        <v>8</v>
      </c>
    </row>
    <row r="21" spans="1:93" ht="12.75" x14ac:dyDescent="0.2">
      <c r="A21" s="2">
        <v>44777.577009594912</v>
      </c>
      <c r="B21" s="3" t="s">
        <v>172</v>
      </c>
      <c r="C21" s="3" t="s">
        <v>173</v>
      </c>
      <c r="D21" s="3" t="s">
        <v>174</v>
      </c>
      <c r="E21" s="4" t="s">
        <v>175</v>
      </c>
      <c r="F21" s="3" t="s">
        <v>97</v>
      </c>
      <c r="G21" s="3">
        <v>19</v>
      </c>
      <c r="H21" s="3" t="s">
        <v>176</v>
      </c>
      <c r="I21" s="5">
        <v>7</v>
      </c>
      <c r="J21" s="3">
        <v>1</v>
      </c>
      <c r="K21" s="3">
        <v>3</v>
      </c>
      <c r="L21" s="3">
        <v>1</v>
      </c>
      <c r="M21" s="3">
        <v>1</v>
      </c>
      <c r="N21" s="3">
        <v>3</v>
      </c>
      <c r="O21" s="3">
        <v>4</v>
      </c>
      <c r="P21" s="3">
        <v>1</v>
      </c>
      <c r="Q21" s="3">
        <v>1</v>
      </c>
      <c r="R21" s="3">
        <v>1</v>
      </c>
      <c r="S21" s="3">
        <v>9</v>
      </c>
      <c r="T21" s="3">
        <v>9</v>
      </c>
      <c r="U21" s="3">
        <v>9</v>
      </c>
      <c r="V21" s="3">
        <v>3</v>
      </c>
      <c r="W21" s="3">
        <v>3</v>
      </c>
      <c r="X21" s="3">
        <v>4</v>
      </c>
      <c r="Y21" s="3">
        <v>4</v>
      </c>
      <c r="Z21" s="3">
        <v>1</v>
      </c>
      <c r="AA21" s="3">
        <v>1</v>
      </c>
      <c r="AB21" s="3">
        <v>1</v>
      </c>
      <c r="AC21" s="3">
        <v>1</v>
      </c>
      <c r="AD21" s="3">
        <v>1</v>
      </c>
      <c r="AE21" s="3">
        <v>1</v>
      </c>
      <c r="AF21" s="3">
        <v>1</v>
      </c>
      <c r="AG21" s="3">
        <v>1</v>
      </c>
      <c r="AH21" s="3">
        <v>1</v>
      </c>
      <c r="AI21" s="3">
        <v>1</v>
      </c>
      <c r="AJ21" s="3">
        <v>1</v>
      </c>
      <c r="AK21" s="3">
        <v>5</v>
      </c>
      <c r="AL21" s="3">
        <v>5</v>
      </c>
      <c r="AM21" s="3">
        <v>5</v>
      </c>
      <c r="AN21" s="3">
        <v>5</v>
      </c>
      <c r="AO21" s="3">
        <v>5</v>
      </c>
      <c r="AP21" s="3">
        <v>5</v>
      </c>
      <c r="AQ21" s="3">
        <v>1</v>
      </c>
      <c r="AR21" s="3">
        <v>1</v>
      </c>
      <c r="AS21" s="3">
        <v>1</v>
      </c>
      <c r="AT21" s="3">
        <v>1</v>
      </c>
      <c r="AU21" s="3">
        <v>1</v>
      </c>
      <c r="AV21" s="3">
        <v>1</v>
      </c>
      <c r="AW21" s="3">
        <v>1</v>
      </c>
      <c r="AX21" s="3">
        <v>1</v>
      </c>
      <c r="AY21" s="3">
        <v>1</v>
      </c>
      <c r="AZ21" s="3">
        <v>1</v>
      </c>
      <c r="BA21" s="3">
        <v>1</v>
      </c>
      <c r="BB21" s="3">
        <v>3</v>
      </c>
      <c r="BC21" s="3">
        <v>3</v>
      </c>
      <c r="BD21" s="3">
        <v>3</v>
      </c>
      <c r="BE21" s="3">
        <v>3</v>
      </c>
      <c r="BF21" s="3">
        <v>3</v>
      </c>
      <c r="BG21" s="3">
        <v>3</v>
      </c>
      <c r="BH21" s="3">
        <v>1</v>
      </c>
      <c r="BI21" s="3">
        <v>1</v>
      </c>
      <c r="BJ21" s="3">
        <v>1</v>
      </c>
      <c r="BK21" s="3">
        <v>1</v>
      </c>
      <c r="BL21" s="3">
        <v>1</v>
      </c>
      <c r="BM21" s="3">
        <v>1</v>
      </c>
      <c r="BN21" s="3">
        <v>1</v>
      </c>
      <c r="BO21" s="3">
        <v>1</v>
      </c>
      <c r="BP21" s="3">
        <v>1</v>
      </c>
      <c r="BQ21" s="3">
        <v>1</v>
      </c>
      <c r="BR21" s="3">
        <v>1</v>
      </c>
      <c r="BS21" s="3">
        <v>1</v>
      </c>
      <c r="BT21" s="3">
        <v>1</v>
      </c>
      <c r="BU21" s="3">
        <v>1</v>
      </c>
      <c r="BV21" s="3">
        <v>1</v>
      </c>
      <c r="BW21" s="3">
        <v>1</v>
      </c>
      <c r="BX21" s="3">
        <v>1</v>
      </c>
      <c r="BY21" s="3">
        <v>1</v>
      </c>
      <c r="BZ21" s="3">
        <v>1</v>
      </c>
      <c r="CA21" s="3">
        <v>1</v>
      </c>
      <c r="CB21" s="3">
        <v>1</v>
      </c>
      <c r="CC21" s="3">
        <v>1</v>
      </c>
      <c r="CD21" s="3">
        <v>1</v>
      </c>
      <c r="CE21" s="3">
        <v>1</v>
      </c>
      <c r="CF21" s="3">
        <v>1</v>
      </c>
      <c r="CG21" s="3">
        <v>1</v>
      </c>
      <c r="CH21" s="3">
        <v>1</v>
      </c>
      <c r="CI21" s="3">
        <v>1</v>
      </c>
      <c r="CJ21" s="3">
        <v>1</v>
      </c>
      <c r="CK21" s="3">
        <v>1</v>
      </c>
      <c r="CL21" s="3">
        <v>1</v>
      </c>
      <c r="CM21" s="3">
        <v>1</v>
      </c>
      <c r="CN21" s="3">
        <v>1</v>
      </c>
      <c r="CO21" s="3">
        <v>1</v>
      </c>
    </row>
    <row r="22" spans="1:93" ht="12.75" x14ac:dyDescent="0.2">
      <c r="A22" s="2">
        <v>44777.577200381944</v>
      </c>
      <c r="B22" s="3" t="s">
        <v>177</v>
      </c>
      <c r="C22" s="3" t="s">
        <v>178</v>
      </c>
      <c r="D22" s="3" t="s">
        <v>124</v>
      </c>
      <c r="E22" s="4" t="s">
        <v>163</v>
      </c>
      <c r="F22" s="3" t="s">
        <v>97</v>
      </c>
      <c r="G22" s="3">
        <v>6</v>
      </c>
      <c r="H22" s="3" t="s">
        <v>98</v>
      </c>
      <c r="I22" s="5">
        <v>3</v>
      </c>
      <c r="J22" s="3">
        <v>1</v>
      </c>
      <c r="K22" s="3">
        <v>1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>
        <v>1</v>
      </c>
      <c r="AE22" s="3">
        <v>1</v>
      </c>
      <c r="AF22" s="3">
        <v>1</v>
      </c>
      <c r="AG22" s="3">
        <v>1</v>
      </c>
      <c r="AH22" s="3">
        <v>1</v>
      </c>
      <c r="AI22" s="3">
        <v>1</v>
      </c>
      <c r="AJ22" s="3">
        <v>1</v>
      </c>
      <c r="AK22" s="3">
        <v>1</v>
      </c>
      <c r="AL22" s="3">
        <v>1</v>
      </c>
      <c r="AM22" s="3">
        <v>1</v>
      </c>
      <c r="AN22" s="3">
        <v>1</v>
      </c>
      <c r="AO22" s="3">
        <v>1</v>
      </c>
      <c r="AP22" s="3">
        <v>1</v>
      </c>
      <c r="AQ22" s="3">
        <v>1</v>
      </c>
      <c r="AR22" s="3">
        <v>1</v>
      </c>
      <c r="AS22" s="3">
        <v>1</v>
      </c>
      <c r="AT22" s="3">
        <v>1</v>
      </c>
      <c r="AU22" s="3">
        <v>1</v>
      </c>
      <c r="AV22" s="3">
        <v>1</v>
      </c>
      <c r="AW22" s="3">
        <v>1</v>
      </c>
      <c r="AX22" s="3">
        <v>1</v>
      </c>
      <c r="AY22" s="3">
        <v>1</v>
      </c>
      <c r="AZ22" s="3">
        <v>1</v>
      </c>
      <c r="BA22" s="3">
        <v>1</v>
      </c>
      <c r="BB22" s="3">
        <v>1</v>
      </c>
      <c r="BC22" s="3">
        <v>1</v>
      </c>
      <c r="BD22" s="3">
        <v>1</v>
      </c>
      <c r="BE22" s="3">
        <v>1</v>
      </c>
      <c r="BF22" s="3">
        <v>1</v>
      </c>
      <c r="BG22" s="3">
        <v>1</v>
      </c>
      <c r="BH22" s="3">
        <v>10</v>
      </c>
      <c r="BI22" s="3">
        <v>1</v>
      </c>
      <c r="BJ22" s="3">
        <v>2</v>
      </c>
      <c r="BK22" s="3">
        <v>1</v>
      </c>
      <c r="BL22" s="3">
        <v>1</v>
      </c>
      <c r="BM22" s="3">
        <v>1</v>
      </c>
      <c r="BN22" s="3">
        <v>1</v>
      </c>
      <c r="BO22" s="3">
        <v>1</v>
      </c>
      <c r="BP22" s="3">
        <v>1</v>
      </c>
      <c r="BQ22" s="3">
        <v>1</v>
      </c>
      <c r="BR22" s="3">
        <v>1</v>
      </c>
      <c r="BS22" s="3">
        <v>10</v>
      </c>
      <c r="BT22" s="3">
        <v>10</v>
      </c>
      <c r="BU22" s="3">
        <v>5</v>
      </c>
      <c r="BV22" s="3">
        <v>4</v>
      </c>
      <c r="BW22" s="3">
        <v>3</v>
      </c>
      <c r="BX22" s="3">
        <v>1</v>
      </c>
      <c r="BY22" s="3">
        <v>1</v>
      </c>
      <c r="BZ22" s="3">
        <v>1</v>
      </c>
      <c r="CA22" s="3">
        <v>1</v>
      </c>
      <c r="CB22" s="3">
        <v>1</v>
      </c>
      <c r="CC22" s="3">
        <v>1</v>
      </c>
      <c r="CD22" s="3">
        <v>1</v>
      </c>
      <c r="CE22" s="3">
        <v>1</v>
      </c>
      <c r="CF22" s="3">
        <v>1</v>
      </c>
      <c r="CG22" s="3">
        <v>1</v>
      </c>
      <c r="CH22" s="3">
        <v>1</v>
      </c>
      <c r="CI22" s="3">
        <v>1</v>
      </c>
      <c r="CJ22" s="3">
        <v>1</v>
      </c>
      <c r="CK22" s="3">
        <v>1</v>
      </c>
      <c r="CL22" s="3">
        <v>2</v>
      </c>
      <c r="CM22" s="3">
        <v>3</v>
      </c>
      <c r="CN22" s="3">
        <v>1</v>
      </c>
      <c r="CO22" s="3">
        <v>1</v>
      </c>
    </row>
    <row r="23" spans="1:93" ht="12.75" x14ac:dyDescent="0.2">
      <c r="A23" s="2">
        <v>44777.577666342593</v>
      </c>
      <c r="B23" s="3" t="s">
        <v>179</v>
      </c>
      <c r="C23" s="3" t="s">
        <v>180</v>
      </c>
      <c r="D23" s="3" t="s">
        <v>181</v>
      </c>
      <c r="E23" s="4" t="s">
        <v>182</v>
      </c>
      <c r="F23" s="3" t="s">
        <v>97</v>
      </c>
      <c r="G23" s="3">
        <v>29</v>
      </c>
      <c r="H23" s="3" t="s">
        <v>98</v>
      </c>
      <c r="I23" s="5">
        <v>9</v>
      </c>
      <c r="J23" s="3">
        <v>2</v>
      </c>
      <c r="K23" s="3">
        <v>2</v>
      </c>
      <c r="L23" s="3">
        <v>1</v>
      </c>
      <c r="M23" s="3">
        <v>7</v>
      </c>
      <c r="N23" s="3">
        <v>2</v>
      </c>
      <c r="O23" s="3">
        <v>2</v>
      </c>
      <c r="P23" s="3">
        <v>2</v>
      </c>
      <c r="Q23" s="3">
        <v>6</v>
      </c>
      <c r="R23" s="3">
        <v>2</v>
      </c>
      <c r="S23" s="3">
        <v>3</v>
      </c>
      <c r="T23" s="3">
        <v>3</v>
      </c>
      <c r="U23" s="3">
        <v>3</v>
      </c>
      <c r="V23" s="3">
        <v>3</v>
      </c>
      <c r="W23" s="3">
        <v>2</v>
      </c>
      <c r="X23" s="3">
        <v>6</v>
      </c>
      <c r="Y23" s="3">
        <v>6</v>
      </c>
      <c r="Z23" s="3">
        <v>1</v>
      </c>
      <c r="AA23" s="3">
        <v>4</v>
      </c>
      <c r="AB23" s="3">
        <v>1</v>
      </c>
      <c r="AC23" s="3">
        <v>9</v>
      </c>
      <c r="AD23" s="3">
        <v>3</v>
      </c>
      <c r="AE23" s="3">
        <v>9</v>
      </c>
      <c r="AF23" s="3">
        <v>7</v>
      </c>
      <c r="AG23" s="3">
        <v>4</v>
      </c>
      <c r="AH23" s="3">
        <v>9</v>
      </c>
      <c r="AI23" s="3">
        <v>9</v>
      </c>
      <c r="AJ23" s="3">
        <v>5</v>
      </c>
      <c r="AK23" s="3">
        <v>3</v>
      </c>
      <c r="AL23" s="3">
        <v>3</v>
      </c>
      <c r="AM23" s="3">
        <v>5</v>
      </c>
      <c r="AN23" s="3">
        <v>5</v>
      </c>
      <c r="AO23" s="3">
        <v>5</v>
      </c>
      <c r="AP23" s="3">
        <v>2</v>
      </c>
      <c r="AQ23" s="3">
        <v>2</v>
      </c>
      <c r="AR23" s="3">
        <v>2</v>
      </c>
      <c r="AS23" s="3">
        <v>2</v>
      </c>
      <c r="AT23" s="3">
        <v>2</v>
      </c>
      <c r="AU23" s="3">
        <v>2</v>
      </c>
      <c r="AV23" s="3">
        <v>2</v>
      </c>
      <c r="AW23" s="3">
        <v>2</v>
      </c>
      <c r="AX23" s="3">
        <v>2</v>
      </c>
      <c r="AY23" s="3">
        <v>2</v>
      </c>
      <c r="AZ23" s="3">
        <v>2</v>
      </c>
      <c r="BA23" s="3">
        <v>2</v>
      </c>
      <c r="BB23" s="3">
        <v>2</v>
      </c>
      <c r="BC23" s="3">
        <v>2</v>
      </c>
      <c r="BD23" s="3">
        <v>2</v>
      </c>
      <c r="BE23" s="3">
        <v>2</v>
      </c>
      <c r="BF23" s="3">
        <v>2</v>
      </c>
      <c r="BG23" s="3">
        <v>2</v>
      </c>
      <c r="BH23" s="3">
        <v>7</v>
      </c>
      <c r="BI23" s="3">
        <v>6</v>
      </c>
      <c r="BJ23" s="3">
        <v>6</v>
      </c>
      <c r="BK23" s="3">
        <v>6</v>
      </c>
      <c r="BL23" s="3">
        <v>6</v>
      </c>
      <c r="BM23" s="3">
        <v>6</v>
      </c>
      <c r="BN23" s="3">
        <v>4</v>
      </c>
      <c r="BO23" s="3">
        <v>6</v>
      </c>
      <c r="BP23" s="3">
        <v>6</v>
      </c>
      <c r="BQ23" s="3">
        <v>6</v>
      </c>
      <c r="BR23" s="3">
        <v>6</v>
      </c>
      <c r="BS23" s="3">
        <v>6</v>
      </c>
      <c r="BT23" s="3">
        <v>6</v>
      </c>
      <c r="BU23" s="3">
        <v>6</v>
      </c>
      <c r="BV23" s="3">
        <v>6</v>
      </c>
      <c r="BW23" s="3">
        <v>6</v>
      </c>
      <c r="BX23" s="3">
        <v>6</v>
      </c>
      <c r="BY23" s="3">
        <v>2</v>
      </c>
      <c r="BZ23" s="3">
        <v>2</v>
      </c>
      <c r="CA23" s="3">
        <v>2</v>
      </c>
      <c r="CB23" s="3">
        <v>2</v>
      </c>
      <c r="CC23" s="3">
        <v>2</v>
      </c>
      <c r="CD23" s="3">
        <v>2</v>
      </c>
      <c r="CE23" s="3">
        <v>1</v>
      </c>
      <c r="CF23" s="3">
        <v>2</v>
      </c>
      <c r="CG23" s="3">
        <v>2</v>
      </c>
      <c r="CH23" s="3">
        <v>2</v>
      </c>
      <c r="CI23" s="3">
        <v>2</v>
      </c>
      <c r="CJ23" s="3">
        <v>2</v>
      </c>
      <c r="CK23" s="3">
        <v>2</v>
      </c>
      <c r="CL23" s="3">
        <v>2</v>
      </c>
      <c r="CM23" s="3">
        <v>2</v>
      </c>
      <c r="CN23" s="3">
        <v>2</v>
      </c>
      <c r="CO23" s="3">
        <v>2</v>
      </c>
    </row>
    <row r="24" spans="1:93" ht="12.75" x14ac:dyDescent="0.2">
      <c r="A24" s="2">
        <v>44777.57959768518</v>
      </c>
      <c r="B24" s="3" t="s">
        <v>183</v>
      </c>
      <c r="C24" s="3" t="s">
        <v>184</v>
      </c>
      <c r="D24" s="3" t="s">
        <v>120</v>
      </c>
      <c r="E24" s="4" t="s">
        <v>185</v>
      </c>
      <c r="F24" s="3" t="s">
        <v>97</v>
      </c>
      <c r="G24" s="3">
        <v>8</v>
      </c>
      <c r="H24" s="3" t="s">
        <v>98</v>
      </c>
      <c r="I24" s="5">
        <v>2</v>
      </c>
      <c r="J24" s="3">
        <v>3</v>
      </c>
      <c r="K24" s="3">
        <v>3</v>
      </c>
      <c r="L24" s="3">
        <v>3</v>
      </c>
      <c r="M24" s="3">
        <v>2</v>
      </c>
      <c r="N24" s="3">
        <v>3</v>
      </c>
      <c r="O24" s="3">
        <v>4</v>
      </c>
      <c r="P24" s="3">
        <v>4</v>
      </c>
      <c r="Q24" s="3">
        <v>3</v>
      </c>
      <c r="R24" s="3">
        <v>2</v>
      </c>
      <c r="S24" s="3">
        <v>1</v>
      </c>
      <c r="T24" s="3">
        <v>1</v>
      </c>
      <c r="U24" s="3">
        <v>1</v>
      </c>
      <c r="V24" s="3">
        <v>1</v>
      </c>
      <c r="W24" s="3">
        <v>2</v>
      </c>
      <c r="X24" s="3">
        <v>2</v>
      </c>
      <c r="Y24" s="3">
        <v>2</v>
      </c>
      <c r="Z24" s="3">
        <v>1</v>
      </c>
      <c r="AA24" s="3">
        <v>2</v>
      </c>
      <c r="AB24" s="3">
        <v>3</v>
      </c>
      <c r="AC24" s="3">
        <v>2</v>
      </c>
      <c r="AD24" s="3">
        <v>5</v>
      </c>
      <c r="AE24" s="3">
        <v>2</v>
      </c>
      <c r="AF24" s="3">
        <v>2</v>
      </c>
      <c r="AG24" s="3">
        <v>2</v>
      </c>
      <c r="AH24" s="3">
        <v>1</v>
      </c>
      <c r="AI24" s="3">
        <v>1</v>
      </c>
      <c r="AJ24" s="3">
        <v>1</v>
      </c>
      <c r="AK24" s="3">
        <v>2</v>
      </c>
      <c r="AL24" s="3">
        <v>3</v>
      </c>
      <c r="AM24" s="3">
        <v>3</v>
      </c>
      <c r="AN24" s="3">
        <v>2</v>
      </c>
      <c r="AO24" s="3">
        <v>2</v>
      </c>
      <c r="AP24" s="3">
        <v>2</v>
      </c>
      <c r="AQ24" s="3">
        <v>1</v>
      </c>
      <c r="AR24" s="3">
        <v>2</v>
      </c>
      <c r="AS24" s="3">
        <v>2</v>
      </c>
      <c r="AT24" s="3">
        <v>1</v>
      </c>
      <c r="AU24" s="3">
        <v>2</v>
      </c>
      <c r="AV24" s="3">
        <v>3</v>
      </c>
      <c r="AW24" s="3">
        <v>4</v>
      </c>
      <c r="AX24" s="3">
        <v>3</v>
      </c>
      <c r="AY24" s="3">
        <v>2</v>
      </c>
      <c r="AZ24" s="3">
        <v>2</v>
      </c>
      <c r="BA24" s="3">
        <v>2</v>
      </c>
      <c r="BB24" s="3">
        <v>2</v>
      </c>
      <c r="BC24" s="3">
        <v>1</v>
      </c>
      <c r="BD24" s="3">
        <v>2</v>
      </c>
      <c r="BE24" s="3">
        <v>2</v>
      </c>
      <c r="BF24" s="3">
        <v>2</v>
      </c>
      <c r="BG24" s="3">
        <v>2</v>
      </c>
      <c r="BH24" s="3">
        <v>1</v>
      </c>
      <c r="BI24" s="3">
        <v>2</v>
      </c>
      <c r="BJ24" s="3">
        <v>2</v>
      </c>
      <c r="BK24" s="3">
        <v>3</v>
      </c>
      <c r="BL24" s="3">
        <v>2</v>
      </c>
      <c r="BM24" s="3">
        <v>2</v>
      </c>
      <c r="BN24" s="3">
        <v>1</v>
      </c>
      <c r="BO24" s="3">
        <v>1</v>
      </c>
      <c r="BP24" s="3">
        <v>2</v>
      </c>
      <c r="BQ24" s="3">
        <v>2</v>
      </c>
      <c r="BR24" s="3">
        <v>2</v>
      </c>
      <c r="BS24" s="3">
        <v>1</v>
      </c>
      <c r="BT24" s="3">
        <v>1</v>
      </c>
      <c r="BU24" s="3">
        <v>2</v>
      </c>
      <c r="BV24" s="3">
        <v>2</v>
      </c>
      <c r="BW24" s="3">
        <v>2</v>
      </c>
      <c r="BX24" s="3">
        <v>1</v>
      </c>
      <c r="BY24" s="3">
        <v>1</v>
      </c>
      <c r="BZ24" s="3">
        <v>2</v>
      </c>
      <c r="CA24" s="3">
        <v>1</v>
      </c>
      <c r="CB24" s="3">
        <v>2</v>
      </c>
      <c r="CC24" s="3">
        <v>2</v>
      </c>
      <c r="CD24" s="3">
        <v>3</v>
      </c>
      <c r="CE24" s="3">
        <v>2</v>
      </c>
      <c r="CF24" s="3">
        <v>2</v>
      </c>
      <c r="CG24" s="3">
        <v>2</v>
      </c>
      <c r="CH24" s="3">
        <v>1</v>
      </c>
      <c r="CI24" s="3">
        <v>1</v>
      </c>
      <c r="CJ24" s="3">
        <v>1</v>
      </c>
      <c r="CK24" s="3">
        <v>2</v>
      </c>
      <c r="CL24" s="3">
        <v>2</v>
      </c>
      <c r="CM24" s="3">
        <v>2</v>
      </c>
      <c r="CN24" s="3">
        <v>2</v>
      </c>
      <c r="CO24" s="3">
        <v>2</v>
      </c>
    </row>
    <row r="25" spans="1:93" ht="15.75" customHeight="1" x14ac:dyDescent="0.2">
      <c r="I25" s="6">
        <v>1</v>
      </c>
      <c r="J25" s="6">
        <v>2</v>
      </c>
      <c r="K25" s="6">
        <v>3</v>
      </c>
      <c r="L25" s="6">
        <v>4</v>
      </c>
      <c r="M25" s="6">
        <v>5</v>
      </c>
      <c r="N25" s="6">
        <v>6</v>
      </c>
      <c r="O25" s="6">
        <v>7</v>
      </c>
      <c r="P25" s="6">
        <v>8</v>
      </c>
      <c r="Q25" s="6">
        <v>9</v>
      </c>
      <c r="R25" s="6">
        <v>10</v>
      </c>
      <c r="S25" s="6">
        <v>11</v>
      </c>
      <c r="T25" s="6">
        <v>12</v>
      </c>
      <c r="U25" s="6">
        <v>13</v>
      </c>
      <c r="V25" s="6">
        <v>14</v>
      </c>
      <c r="W25" s="6">
        <v>15</v>
      </c>
      <c r="X25" s="6">
        <v>16</v>
      </c>
      <c r="Y25" s="6">
        <v>17</v>
      </c>
      <c r="Z25" s="6">
        <v>1</v>
      </c>
      <c r="AA25" s="6">
        <v>2</v>
      </c>
      <c r="AB25" s="6">
        <v>3</v>
      </c>
      <c r="AC25" s="6">
        <v>4</v>
      </c>
      <c r="AD25" s="6">
        <v>5</v>
      </c>
      <c r="AE25" s="6">
        <v>6</v>
      </c>
      <c r="AF25" s="6">
        <v>7</v>
      </c>
      <c r="AG25" s="6">
        <v>8</v>
      </c>
      <c r="AH25" s="6">
        <v>9</v>
      </c>
      <c r="AI25" s="6">
        <v>10</v>
      </c>
      <c r="AJ25" s="6">
        <v>11</v>
      </c>
      <c r="AK25" s="6">
        <v>12</v>
      </c>
      <c r="AL25" s="6">
        <v>13</v>
      </c>
      <c r="AM25" s="6">
        <v>14</v>
      </c>
      <c r="AN25" s="6">
        <v>15</v>
      </c>
      <c r="AO25" s="6">
        <v>16</v>
      </c>
      <c r="AP25" s="6">
        <v>17</v>
      </c>
      <c r="AQ25" s="6">
        <v>1</v>
      </c>
      <c r="AR25" s="6">
        <v>2</v>
      </c>
      <c r="AS25" s="6">
        <v>3</v>
      </c>
      <c r="AT25" s="6">
        <v>4</v>
      </c>
      <c r="AU25" s="6">
        <v>5</v>
      </c>
      <c r="AV25" s="6">
        <v>6</v>
      </c>
      <c r="AW25" s="6">
        <v>7</v>
      </c>
      <c r="AX25" s="6">
        <v>8</v>
      </c>
      <c r="AY25" s="6">
        <v>9</v>
      </c>
      <c r="AZ25" s="6">
        <v>10</v>
      </c>
      <c r="BA25" s="6">
        <v>11</v>
      </c>
      <c r="BB25" s="6">
        <v>12</v>
      </c>
      <c r="BC25" s="6">
        <v>13</v>
      </c>
      <c r="BD25" s="6">
        <v>14</v>
      </c>
      <c r="BE25" s="6">
        <v>15</v>
      </c>
      <c r="BF25" s="6">
        <v>16</v>
      </c>
      <c r="BG25" s="6">
        <v>17</v>
      </c>
      <c r="BH25" s="6">
        <v>1</v>
      </c>
      <c r="BI25" s="6">
        <v>2</v>
      </c>
      <c r="BJ25" s="6">
        <v>3</v>
      </c>
      <c r="BK25" s="6">
        <v>4</v>
      </c>
      <c r="BL25" s="6">
        <v>5</v>
      </c>
      <c r="BM25" s="6">
        <v>6</v>
      </c>
      <c r="BN25" s="6">
        <v>7</v>
      </c>
      <c r="BO25" s="6">
        <v>8</v>
      </c>
      <c r="BP25" s="6">
        <v>9</v>
      </c>
      <c r="BQ25" s="6">
        <v>10</v>
      </c>
      <c r="BR25" s="6">
        <v>11</v>
      </c>
      <c r="BS25" s="6">
        <v>12</v>
      </c>
      <c r="BT25" s="6">
        <v>13</v>
      </c>
      <c r="BU25" s="6">
        <v>14</v>
      </c>
      <c r="BV25" s="6">
        <v>15</v>
      </c>
      <c r="BW25" s="6">
        <v>16</v>
      </c>
      <c r="BX25" s="6">
        <v>17</v>
      </c>
      <c r="BY25" s="6">
        <v>1</v>
      </c>
      <c r="BZ25" s="6">
        <v>2</v>
      </c>
      <c r="CA25" s="6">
        <v>3</v>
      </c>
      <c r="CB25" s="6">
        <v>4</v>
      </c>
      <c r="CC25" s="6">
        <v>5</v>
      </c>
      <c r="CD25" s="6">
        <v>6</v>
      </c>
      <c r="CE25" s="6">
        <v>7</v>
      </c>
      <c r="CF25" s="6">
        <v>8</v>
      </c>
      <c r="CG25" s="6">
        <v>9</v>
      </c>
      <c r="CH25" s="6">
        <v>10</v>
      </c>
      <c r="CI25" s="6">
        <v>11</v>
      </c>
      <c r="CJ25" s="6">
        <v>12</v>
      </c>
      <c r="CK25" s="6">
        <v>13</v>
      </c>
      <c r="CL25" s="6">
        <v>14</v>
      </c>
      <c r="CM25" s="6">
        <v>15</v>
      </c>
      <c r="CN25" s="6">
        <v>16</v>
      </c>
      <c r="CO25" s="6">
        <v>17</v>
      </c>
    </row>
    <row r="26" spans="1:93" ht="15.75" customHeight="1" x14ac:dyDescent="0.2">
      <c r="I26">
        <f>GEOMEAN(I2:I24)</f>
        <v>4.4513927759141971</v>
      </c>
      <c r="J26">
        <f>GEOMEAN(J2:J24)</f>
        <v>2.7952257967759775</v>
      </c>
      <c r="K26">
        <f>GEOMEAN(K2:K24)</f>
        <v>2.8149749471839889</v>
      </c>
      <c r="L26">
        <f t="shared" ref="L26:BW26" si="0">GEOMEAN(L2:L24)</f>
        <v>2.0238860519163397</v>
      </c>
      <c r="M26">
        <f t="shared" si="0"/>
        <v>2.3160185580420607</v>
      </c>
      <c r="N26">
        <f t="shared" si="0"/>
        <v>2.5553446289039869</v>
      </c>
      <c r="O26">
        <f t="shared" si="0"/>
        <v>2.7853487492333775</v>
      </c>
      <c r="P26">
        <f t="shared" si="0"/>
        <v>2.3784442725585366</v>
      </c>
      <c r="Q26">
        <f t="shared" si="0"/>
        <v>2.4288591388564456</v>
      </c>
      <c r="R26">
        <f t="shared" si="0"/>
        <v>2.3360496243272841</v>
      </c>
      <c r="S26">
        <f t="shared" si="0"/>
        <v>3.0950379073229017</v>
      </c>
      <c r="T26">
        <f t="shared" si="0"/>
        <v>3.2722994381315331</v>
      </c>
      <c r="U26">
        <f t="shared" si="0"/>
        <v>2.9595407147718586</v>
      </c>
      <c r="V26">
        <f t="shared" si="0"/>
        <v>2.846888143370637</v>
      </c>
      <c r="W26">
        <f t="shared" si="0"/>
        <v>2.9962105527976521</v>
      </c>
      <c r="X26">
        <f t="shared" si="0"/>
        <v>2.8862533869339413</v>
      </c>
      <c r="Y26">
        <f t="shared" si="0"/>
        <v>2.6789173547258858</v>
      </c>
      <c r="Z26">
        <f t="shared" si="0"/>
        <v>1.642677490805077</v>
      </c>
      <c r="AA26">
        <f t="shared" si="0"/>
        <v>1.7548912821549658</v>
      </c>
      <c r="AB26">
        <f t="shared" si="0"/>
        <v>1.8957694189418439</v>
      </c>
      <c r="AC26">
        <f t="shared" si="0"/>
        <v>2.0356703278775541</v>
      </c>
      <c r="AD26">
        <f t="shared" si="0"/>
        <v>2.1793698932126757</v>
      </c>
      <c r="AE26">
        <f t="shared" si="0"/>
        <v>2.1450691889258251</v>
      </c>
      <c r="AF26">
        <f t="shared" si="0"/>
        <v>2.2013793274038056</v>
      </c>
      <c r="AG26">
        <f t="shared" si="0"/>
        <v>1.9145283064030563</v>
      </c>
      <c r="AH26">
        <f t="shared" si="0"/>
        <v>1.9783625984263757</v>
      </c>
      <c r="AI26">
        <f t="shared" si="0"/>
        <v>2.1450691889258251</v>
      </c>
      <c r="AJ26">
        <f t="shared" si="0"/>
        <v>1.6872807824429239</v>
      </c>
      <c r="AK26">
        <f t="shared" si="0"/>
        <v>1.9776773289271412</v>
      </c>
      <c r="AL26">
        <f t="shared" si="0"/>
        <v>2.0518916573155521</v>
      </c>
      <c r="AM26">
        <f t="shared" si="0"/>
        <v>2.3111107685894328</v>
      </c>
      <c r="AN26">
        <f t="shared" si="0"/>
        <v>1.990976642354199</v>
      </c>
      <c r="AO26">
        <f t="shared" si="0"/>
        <v>2.1648121517169958</v>
      </c>
      <c r="AP26">
        <f t="shared" si="0"/>
        <v>1.9132178561726965</v>
      </c>
      <c r="AQ26">
        <f t="shared" si="0"/>
        <v>1.7027933907644075</v>
      </c>
      <c r="AR26">
        <f t="shared" si="0"/>
        <v>1.6709901168609513</v>
      </c>
      <c r="AS26">
        <f t="shared" si="0"/>
        <v>1.6795692078604139</v>
      </c>
      <c r="AT26">
        <f t="shared" si="0"/>
        <v>1.6971051410551756</v>
      </c>
      <c r="AU26">
        <f t="shared" si="0"/>
        <v>1.9496313519216404</v>
      </c>
      <c r="AV26">
        <f t="shared" si="0"/>
        <v>2.0068218822234485</v>
      </c>
      <c r="AW26">
        <f t="shared" si="0"/>
        <v>1.939672807370298</v>
      </c>
      <c r="AX26">
        <f t="shared" si="0"/>
        <v>1.9284442507010331</v>
      </c>
      <c r="AY26">
        <f t="shared" si="0"/>
        <v>1.9057781161686973</v>
      </c>
      <c r="AZ26">
        <f t="shared" si="0"/>
        <v>2.1629114619801011</v>
      </c>
      <c r="BA26">
        <f t="shared" si="0"/>
        <v>1.8492008100299733</v>
      </c>
      <c r="BB26">
        <f t="shared" si="0"/>
        <v>2.0227932268501188</v>
      </c>
      <c r="BC26">
        <f t="shared" si="0"/>
        <v>1.943118530089686</v>
      </c>
      <c r="BD26">
        <f t="shared" si="0"/>
        <v>2.0482530477341756</v>
      </c>
      <c r="BE26">
        <f t="shared" si="0"/>
        <v>2.0638389986737402</v>
      </c>
      <c r="BF26">
        <f t="shared" si="0"/>
        <v>2.0450169052530871</v>
      </c>
      <c r="BG26">
        <f t="shared" si="0"/>
        <v>2.032080680299996</v>
      </c>
      <c r="BH26">
        <f t="shared" si="0"/>
        <v>3.6302729512375036</v>
      </c>
      <c r="BI26">
        <f t="shared" si="0"/>
        <v>3.3087293905085686</v>
      </c>
      <c r="BJ26">
        <f t="shared" si="0"/>
        <v>3.3357683730230709</v>
      </c>
      <c r="BK26">
        <f t="shared" si="0"/>
        <v>3.1378344328355525</v>
      </c>
      <c r="BL26">
        <f t="shared" si="0"/>
        <v>3.2814944792127099</v>
      </c>
      <c r="BM26">
        <f t="shared" si="0"/>
        <v>3.0115935061297097</v>
      </c>
      <c r="BN26">
        <f t="shared" si="0"/>
        <v>2.7858882327403247</v>
      </c>
      <c r="BO26">
        <f t="shared" si="0"/>
        <v>3.0586601144131209</v>
      </c>
      <c r="BP26">
        <f t="shared" si="0"/>
        <v>3.1695233905784481</v>
      </c>
      <c r="BQ26">
        <f t="shared" si="0"/>
        <v>2.9480322431265029</v>
      </c>
      <c r="BR26">
        <f t="shared" si="0"/>
        <v>3.2555848219514814</v>
      </c>
      <c r="BS26">
        <f t="shared" si="0"/>
        <v>3.8489043562540006</v>
      </c>
      <c r="BT26">
        <f t="shared" si="0"/>
        <v>3.8266234640774637</v>
      </c>
      <c r="BU26">
        <f t="shared" si="0"/>
        <v>3.598382085226596</v>
      </c>
      <c r="BV26">
        <f t="shared" si="0"/>
        <v>3.6771723909656848</v>
      </c>
      <c r="BW26">
        <f t="shared" si="0"/>
        <v>3.5323342575879848</v>
      </c>
      <c r="BX26">
        <f t="shared" ref="BX26:CO26" si="1">GEOMEAN(BX2:BX24)</f>
        <v>2.9026679745893542</v>
      </c>
      <c r="BY26">
        <f t="shared" si="1"/>
        <v>2.0891086405669932</v>
      </c>
      <c r="BZ26">
        <f t="shared" si="1"/>
        <v>2.2330245732789988</v>
      </c>
      <c r="CA26">
        <f t="shared" si="1"/>
        <v>2.2819416411625988</v>
      </c>
      <c r="CB26">
        <f t="shared" si="1"/>
        <v>2.4327026935085572</v>
      </c>
      <c r="CC26">
        <f t="shared" si="1"/>
        <v>2.6409269032850347</v>
      </c>
      <c r="CD26">
        <f t="shared" si="1"/>
        <v>2.3746864436331299</v>
      </c>
      <c r="CE26">
        <f t="shared" si="1"/>
        <v>2.0363959317648801</v>
      </c>
      <c r="CF26">
        <f t="shared" si="1"/>
        <v>2.4646526495501369</v>
      </c>
      <c r="CG26">
        <f t="shared" si="1"/>
        <v>2.510691418949575</v>
      </c>
      <c r="CH26">
        <f t="shared" si="1"/>
        <v>2.3538681641831189</v>
      </c>
      <c r="CI26">
        <f t="shared" si="1"/>
        <v>2.2904062211215326</v>
      </c>
      <c r="CJ26">
        <f t="shared" si="1"/>
        <v>2.2322510934162443</v>
      </c>
      <c r="CK26">
        <f t="shared" si="1"/>
        <v>2.4169207745999399</v>
      </c>
      <c r="CL26">
        <f t="shared" si="1"/>
        <v>2.4391415843848661</v>
      </c>
      <c r="CM26">
        <f t="shared" si="1"/>
        <v>2.4908677823212733</v>
      </c>
      <c r="CN26">
        <f t="shared" si="1"/>
        <v>2.2432772829981507</v>
      </c>
      <c r="CO26">
        <f t="shared" si="1"/>
        <v>2.3588240278553538</v>
      </c>
    </row>
    <row r="27" spans="1:93" ht="15.75" customHeight="1" x14ac:dyDescent="0.2">
      <c r="I27">
        <f>(I2*I3*I4*I5*I6*I7*I8*I9*I10*I11*I12*I13*I14*I15*I16*I17*I18*I19*I20*I21*I22*I23*I24)</f>
        <v>823011840000000</v>
      </c>
      <c r="J27">
        <f>(J2*J3*J4*J5*J6*J7*J8*J9*J10*J11*J12*J13*J14*J15*J16*J17*J18*J19*J20*J21*J22*J23*J24)</f>
        <v>18517766400</v>
      </c>
      <c r="K27">
        <f t="shared" ref="K27:BV27" si="2">(K2*K3*K4*K5*K6*K7*K8*K9*K10*K11*K12*K13*K14*K15*K16*K17*K18*K19*K20*K21*K22*K23*K24)</f>
        <v>21772800000</v>
      </c>
      <c r="L27">
        <f t="shared" si="2"/>
        <v>11022480</v>
      </c>
      <c r="M27">
        <f t="shared" si="2"/>
        <v>244944000</v>
      </c>
      <c r="N27">
        <f t="shared" si="2"/>
        <v>2351462400</v>
      </c>
      <c r="O27">
        <f t="shared" si="2"/>
        <v>17069875200</v>
      </c>
      <c r="P27">
        <f t="shared" si="2"/>
        <v>451584000</v>
      </c>
      <c r="Q27">
        <f t="shared" si="2"/>
        <v>731566080</v>
      </c>
      <c r="R27">
        <f t="shared" si="2"/>
        <v>298598400</v>
      </c>
      <c r="S27">
        <f t="shared" si="2"/>
        <v>192893400000</v>
      </c>
      <c r="T27">
        <f t="shared" si="2"/>
        <v>694416240000</v>
      </c>
      <c r="U27">
        <f t="shared" si="2"/>
        <v>68890500000</v>
      </c>
      <c r="V27">
        <f t="shared" si="2"/>
        <v>28217548800</v>
      </c>
      <c r="W27">
        <f t="shared" si="2"/>
        <v>91445760000</v>
      </c>
      <c r="X27">
        <f t="shared" si="2"/>
        <v>38698352640</v>
      </c>
      <c r="Y27">
        <f t="shared" si="2"/>
        <v>6967296000</v>
      </c>
      <c r="Z27">
        <f t="shared" si="2"/>
        <v>90720</v>
      </c>
      <c r="AA27">
        <f t="shared" si="2"/>
        <v>414720</v>
      </c>
      <c r="AB27">
        <f t="shared" si="2"/>
        <v>2449440</v>
      </c>
      <c r="AC27">
        <f t="shared" si="2"/>
        <v>12597120</v>
      </c>
      <c r="AD27">
        <f t="shared" si="2"/>
        <v>60480000</v>
      </c>
      <c r="AE27">
        <f t="shared" si="2"/>
        <v>41990400</v>
      </c>
      <c r="AF27">
        <f t="shared" si="2"/>
        <v>76204800</v>
      </c>
      <c r="AG27">
        <f t="shared" si="2"/>
        <v>3072000</v>
      </c>
      <c r="AH27">
        <f t="shared" si="2"/>
        <v>6531840</v>
      </c>
      <c r="AI27">
        <f t="shared" si="2"/>
        <v>41990400</v>
      </c>
      <c r="AJ27">
        <f t="shared" si="2"/>
        <v>168000</v>
      </c>
      <c r="AK27">
        <f t="shared" si="2"/>
        <v>6480000</v>
      </c>
      <c r="AL27">
        <f t="shared" si="2"/>
        <v>15120000</v>
      </c>
      <c r="AM27">
        <f t="shared" si="2"/>
        <v>233280000</v>
      </c>
      <c r="AN27">
        <f t="shared" si="2"/>
        <v>7560000</v>
      </c>
      <c r="AO27">
        <f t="shared" si="2"/>
        <v>51840000</v>
      </c>
      <c r="AP27">
        <f t="shared" si="2"/>
        <v>3024000</v>
      </c>
      <c r="AQ27">
        <f t="shared" si="2"/>
        <v>207360</v>
      </c>
      <c r="AR27">
        <f t="shared" si="2"/>
        <v>134400</v>
      </c>
      <c r="AS27">
        <f t="shared" si="2"/>
        <v>151200</v>
      </c>
      <c r="AT27">
        <f t="shared" si="2"/>
        <v>192000</v>
      </c>
      <c r="AU27">
        <f t="shared" si="2"/>
        <v>4665600</v>
      </c>
      <c r="AV27">
        <f t="shared" si="2"/>
        <v>9072000</v>
      </c>
      <c r="AW27">
        <f t="shared" si="2"/>
        <v>4147200</v>
      </c>
      <c r="AX27">
        <f t="shared" si="2"/>
        <v>3628800</v>
      </c>
      <c r="AY27">
        <f t="shared" si="2"/>
        <v>2764800</v>
      </c>
      <c r="AZ27">
        <f t="shared" si="2"/>
        <v>50803200</v>
      </c>
      <c r="BA27">
        <f t="shared" si="2"/>
        <v>1382400</v>
      </c>
      <c r="BB27">
        <f t="shared" si="2"/>
        <v>10886400</v>
      </c>
      <c r="BC27">
        <f t="shared" si="2"/>
        <v>4320000</v>
      </c>
      <c r="BD27">
        <f t="shared" si="2"/>
        <v>14515200</v>
      </c>
      <c r="BE27">
        <f t="shared" si="2"/>
        <v>17280000</v>
      </c>
      <c r="BF27">
        <f t="shared" si="2"/>
        <v>13996800</v>
      </c>
      <c r="BG27">
        <f t="shared" si="2"/>
        <v>12096000</v>
      </c>
      <c r="BH27">
        <f t="shared" si="2"/>
        <v>7561421280000</v>
      </c>
      <c r="BI27">
        <f t="shared" si="2"/>
        <v>895795200000</v>
      </c>
      <c r="BJ27">
        <f t="shared" si="2"/>
        <v>1080203040000</v>
      </c>
      <c r="BK27">
        <f t="shared" si="2"/>
        <v>264539520000</v>
      </c>
      <c r="BL27">
        <f t="shared" si="2"/>
        <v>740710656000</v>
      </c>
      <c r="BM27">
        <f t="shared" si="2"/>
        <v>102876480000</v>
      </c>
      <c r="BN27">
        <f t="shared" si="2"/>
        <v>17146080000</v>
      </c>
      <c r="BO27">
        <f t="shared" si="2"/>
        <v>146966400000</v>
      </c>
      <c r="BP27">
        <f t="shared" si="2"/>
        <v>333319795200</v>
      </c>
      <c r="BQ27">
        <f t="shared" si="2"/>
        <v>62985600000</v>
      </c>
      <c r="BR27">
        <f t="shared" si="2"/>
        <v>617258880000</v>
      </c>
      <c r="BS27">
        <f t="shared" si="2"/>
        <v>29023764480000</v>
      </c>
      <c r="BT27">
        <f t="shared" si="2"/>
        <v>25395793920000</v>
      </c>
      <c r="BU27">
        <f t="shared" si="2"/>
        <v>6172588800000</v>
      </c>
      <c r="BV27">
        <f t="shared" si="2"/>
        <v>10158317568000</v>
      </c>
      <c r="BW27">
        <f t="shared" ref="BW27:CO27" si="3">(BW2*BW3*BW4*BW5*BW6*BW7*BW8*BW9*BW10*BW11*BW12*BW13*BW14*BW15*BW16*BW17*BW18*BW19*BW20*BW21*BW22*BW23*BW24)</f>
        <v>4031078400000</v>
      </c>
      <c r="BX27">
        <f t="shared" si="3"/>
        <v>44089920000</v>
      </c>
      <c r="BY27">
        <f t="shared" si="3"/>
        <v>22861440</v>
      </c>
      <c r="BZ27">
        <f t="shared" si="3"/>
        <v>105815808</v>
      </c>
      <c r="CA27">
        <f t="shared" si="3"/>
        <v>174182400</v>
      </c>
      <c r="CB27">
        <f t="shared" si="3"/>
        <v>758661120</v>
      </c>
      <c r="CC27">
        <f t="shared" si="3"/>
        <v>5016453120</v>
      </c>
      <c r="CD27">
        <f t="shared" si="3"/>
        <v>435456000</v>
      </c>
      <c r="CE27">
        <f t="shared" si="3"/>
        <v>12700800</v>
      </c>
      <c r="CF27">
        <f t="shared" si="3"/>
        <v>1024192512</v>
      </c>
      <c r="CG27">
        <f t="shared" si="3"/>
        <v>1567641600</v>
      </c>
      <c r="CH27">
        <f t="shared" si="3"/>
        <v>355622400</v>
      </c>
      <c r="CI27">
        <f t="shared" si="3"/>
        <v>189665280</v>
      </c>
      <c r="CJ27">
        <f t="shared" si="3"/>
        <v>104976000</v>
      </c>
      <c r="CK27">
        <f t="shared" si="3"/>
        <v>653184000</v>
      </c>
      <c r="CL27">
        <f t="shared" si="3"/>
        <v>806215680</v>
      </c>
      <c r="CM27">
        <f t="shared" si="3"/>
        <v>1306368000</v>
      </c>
      <c r="CN27">
        <f t="shared" si="3"/>
        <v>117573120</v>
      </c>
      <c r="CO27">
        <f t="shared" si="3"/>
        <v>373248000</v>
      </c>
    </row>
    <row r="28" spans="1:93" ht="15.75" customHeight="1" x14ac:dyDescent="0.2">
      <c r="H28" t="s">
        <v>188</v>
      </c>
      <c r="I28">
        <f>I27^(1/23)</f>
        <v>4.4513927759141962</v>
      </c>
      <c r="J28">
        <f>J27^(1/23)</f>
        <v>2.7952257967759779</v>
      </c>
      <c r="K28">
        <f t="shared" ref="K28:BG28" si="4">K27^(1/23)</f>
        <v>2.8149749471839893</v>
      </c>
      <c r="L28">
        <f t="shared" si="4"/>
        <v>2.0238860519163397</v>
      </c>
      <c r="M28">
        <f t="shared" si="4"/>
        <v>2.3160185580420607</v>
      </c>
      <c r="N28">
        <f t="shared" si="4"/>
        <v>2.5553446289039869</v>
      </c>
      <c r="O28">
        <f t="shared" si="4"/>
        <v>2.7853487492333771</v>
      </c>
      <c r="P28">
        <f t="shared" si="4"/>
        <v>2.3784442725585366</v>
      </c>
      <c r="Q28">
        <f t="shared" si="4"/>
        <v>2.4288591388564456</v>
      </c>
      <c r="R28">
        <f t="shared" si="4"/>
        <v>2.3360496243272841</v>
      </c>
      <c r="S28">
        <f t="shared" si="4"/>
        <v>3.0950379073229017</v>
      </c>
      <c r="T28">
        <f t="shared" si="4"/>
        <v>3.2722994381315327</v>
      </c>
      <c r="U28">
        <f t="shared" si="4"/>
        <v>2.9595407147718586</v>
      </c>
      <c r="V28">
        <f t="shared" si="4"/>
        <v>2.846888143370637</v>
      </c>
      <c r="W28">
        <f t="shared" si="4"/>
        <v>2.9962105527976517</v>
      </c>
      <c r="X28">
        <f t="shared" si="4"/>
        <v>2.8862533869339413</v>
      </c>
      <c r="Y28">
        <f t="shared" si="4"/>
        <v>2.6789173547258862</v>
      </c>
      <c r="Z28">
        <f t="shared" si="4"/>
        <v>1.642677490805077</v>
      </c>
      <c r="AA28">
        <f t="shared" si="4"/>
        <v>1.7548912821549658</v>
      </c>
      <c r="AB28">
        <f t="shared" si="4"/>
        <v>1.8957694189418439</v>
      </c>
      <c r="AC28">
        <f t="shared" si="4"/>
        <v>2.0356703278775536</v>
      </c>
      <c r="AD28">
        <f t="shared" si="4"/>
        <v>2.1793698932126757</v>
      </c>
      <c r="AE28">
        <f t="shared" si="4"/>
        <v>2.1450691889258255</v>
      </c>
      <c r="AF28">
        <f t="shared" si="4"/>
        <v>2.2013793274038052</v>
      </c>
      <c r="AG28">
        <f t="shared" si="4"/>
        <v>1.9145283064030563</v>
      </c>
      <c r="AH28">
        <f t="shared" si="4"/>
        <v>1.9783625984263757</v>
      </c>
      <c r="AI28">
        <f t="shared" si="4"/>
        <v>2.1450691889258255</v>
      </c>
      <c r="AJ28">
        <f t="shared" si="4"/>
        <v>1.6872807824429239</v>
      </c>
      <c r="AK28">
        <f t="shared" si="4"/>
        <v>1.9776773289271412</v>
      </c>
      <c r="AL28">
        <f t="shared" si="4"/>
        <v>2.0518916573155521</v>
      </c>
      <c r="AM28">
        <f t="shared" si="4"/>
        <v>2.3111107685894323</v>
      </c>
      <c r="AN28">
        <f t="shared" si="4"/>
        <v>1.990976642354199</v>
      </c>
      <c r="AO28">
        <f t="shared" si="4"/>
        <v>2.1648121517169958</v>
      </c>
      <c r="AP28">
        <f t="shared" si="4"/>
        <v>1.9132178561726965</v>
      </c>
      <c r="AQ28">
        <f t="shared" si="4"/>
        <v>1.7027933907644075</v>
      </c>
      <c r="AR28">
        <f t="shared" si="4"/>
        <v>1.6709901168609513</v>
      </c>
      <c r="AS28">
        <f t="shared" si="4"/>
        <v>1.6795692078604139</v>
      </c>
      <c r="AT28">
        <f t="shared" si="4"/>
        <v>1.6971051410551756</v>
      </c>
      <c r="AU28">
        <f t="shared" si="4"/>
        <v>1.9496313519216404</v>
      </c>
      <c r="AV28">
        <f t="shared" si="4"/>
        <v>2.0068218822234485</v>
      </c>
      <c r="AW28">
        <f t="shared" si="4"/>
        <v>1.939672807370298</v>
      </c>
      <c r="AX28">
        <f t="shared" si="4"/>
        <v>1.9284442507010331</v>
      </c>
      <c r="AY28">
        <f t="shared" si="4"/>
        <v>1.9057781161686973</v>
      </c>
      <c r="AZ28">
        <f t="shared" si="4"/>
        <v>2.1629114619801011</v>
      </c>
      <c r="BA28">
        <f t="shared" si="4"/>
        <v>1.8492008100299733</v>
      </c>
      <c r="BB28">
        <f t="shared" si="4"/>
        <v>2.0227932268501188</v>
      </c>
      <c r="BC28">
        <f t="shared" si="4"/>
        <v>1.943118530089686</v>
      </c>
      <c r="BD28">
        <f t="shared" si="4"/>
        <v>2.0482530477341752</v>
      </c>
      <c r="BE28">
        <f t="shared" si="4"/>
        <v>2.0638389986737402</v>
      </c>
      <c r="BF28">
        <f t="shared" si="4"/>
        <v>2.0450169052530871</v>
      </c>
      <c r="BG28">
        <f t="shared" si="4"/>
        <v>2.0320806802999956</v>
      </c>
      <c r="BH28">
        <f>BH27^(1/23)</f>
        <v>3.6302729512375036</v>
      </c>
      <c r="BI28">
        <f t="shared" ref="BI28:CO28" si="5">BI27^(1/23)</f>
        <v>3.3087293905085686</v>
      </c>
      <c r="BJ28">
        <f t="shared" si="5"/>
        <v>3.3357683730230709</v>
      </c>
      <c r="BK28">
        <f t="shared" si="5"/>
        <v>3.1378344328355525</v>
      </c>
      <c r="BL28">
        <f t="shared" si="5"/>
        <v>3.2814944792127094</v>
      </c>
      <c r="BM28">
        <f t="shared" si="5"/>
        <v>3.0115935061297092</v>
      </c>
      <c r="BN28">
        <f t="shared" si="5"/>
        <v>2.7858882327403243</v>
      </c>
      <c r="BO28">
        <f t="shared" si="5"/>
        <v>3.0586601144131214</v>
      </c>
      <c r="BP28">
        <f t="shared" si="5"/>
        <v>3.1695233905784477</v>
      </c>
      <c r="BQ28">
        <f t="shared" si="5"/>
        <v>2.9480322431265029</v>
      </c>
      <c r="BR28">
        <f t="shared" si="5"/>
        <v>3.2555848219514809</v>
      </c>
      <c r="BS28">
        <f t="shared" si="5"/>
        <v>3.8489043562540006</v>
      </c>
      <c r="BT28">
        <f t="shared" si="5"/>
        <v>3.8266234640774637</v>
      </c>
      <c r="BU28">
        <f t="shared" si="5"/>
        <v>3.5983820852265964</v>
      </c>
      <c r="BV28">
        <f t="shared" si="5"/>
        <v>3.6771723909656848</v>
      </c>
      <c r="BW28">
        <f t="shared" si="5"/>
        <v>3.5323342575879848</v>
      </c>
      <c r="BX28">
        <f t="shared" si="5"/>
        <v>2.9026679745893547</v>
      </c>
      <c r="BY28">
        <f t="shared" si="5"/>
        <v>2.0891086405669932</v>
      </c>
      <c r="BZ28">
        <f t="shared" si="5"/>
        <v>2.2330245732789988</v>
      </c>
      <c r="CA28">
        <f t="shared" si="5"/>
        <v>2.2819416411625983</v>
      </c>
      <c r="CB28">
        <f t="shared" si="5"/>
        <v>2.4327026935085572</v>
      </c>
      <c r="CC28">
        <f t="shared" si="5"/>
        <v>2.6409269032850347</v>
      </c>
      <c r="CD28">
        <f t="shared" si="5"/>
        <v>2.3746864436331299</v>
      </c>
      <c r="CE28">
        <f t="shared" si="5"/>
        <v>2.0363959317648801</v>
      </c>
      <c r="CF28">
        <f t="shared" si="5"/>
        <v>2.4646526495501369</v>
      </c>
      <c r="CG28">
        <f t="shared" si="5"/>
        <v>2.510691418949575</v>
      </c>
      <c r="CH28">
        <f t="shared" si="5"/>
        <v>2.3538681641831194</v>
      </c>
      <c r="CI28">
        <f t="shared" si="5"/>
        <v>2.2904062211215321</v>
      </c>
      <c r="CJ28">
        <f t="shared" si="5"/>
        <v>2.2322510934162443</v>
      </c>
      <c r="CK28">
        <f t="shared" si="5"/>
        <v>2.4169207745999395</v>
      </c>
      <c r="CL28">
        <f t="shared" si="5"/>
        <v>2.4391415843848661</v>
      </c>
      <c r="CM28">
        <f t="shared" si="5"/>
        <v>2.4908677823212733</v>
      </c>
      <c r="CN28">
        <f t="shared" si="5"/>
        <v>2.2432772829981502</v>
      </c>
      <c r="CO28">
        <f t="shared" si="5"/>
        <v>2.3588240278553538</v>
      </c>
    </row>
    <row r="29" spans="1:93" ht="15.75" customHeight="1" x14ac:dyDescent="0.2">
      <c r="B29" t="s">
        <v>193</v>
      </c>
      <c r="C29" t="s">
        <v>194</v>
      </c>
      <c r="D29" t="s">
        <v>195</v>
      </c>
      <c r="E29" t="s">
        <v>196</v>
      </c>
      <c r="F29" s="11" t="s">
        <v>197</v>
      </c>
      <c r="G29" s="11" t="s">
        <v>215</v>
      </c>
      <c r="BY29" t="s">
        <v>186</v>
      </c>
    </row>
    <row r="30" spans="1:93" ht="15.75" customHeight="1" x14ac:dyDescent="0.25">
      <c r="A30">
        <f>(I28*Z28*AQ28)</f>
        <v>12.45117045626877</v>
      </c>
      <c r="B30">
        <f>A30^(1/3)</f>
        <v>2.3177685177597391</v>
      </c>
      <c r="C30" s="3">
        <v>2.3177690000000002</v>
      </c>
      <c r="D30">
        <f>BH27^(1/23)</f>
        <v>3.6302729512375036</v>
      </c>
      <c r="E30">
        <f>BY27^(1/23)</f>
        <v>2.0891086405669932</v>
      </c>
      <c r="F30" s="10">
        <f>(B30*D30*E30)</f>
        <v>17.578036610411612</v>
      </c>
      <c r="G30" s="8" t="s">
        <v>201</v>
      </c>
      <c r="J30" s="10"/>
      <c r="K30" s="13">
        <v>17.578036610000002</v>
      </c>
    </row>
    <row r="31" spans="1:93" ht="15.75" customHeight="1" x14ac:dyDescent="0.2">
      <c r="A31">
        <f>J28*AA28*AR28</f>
        <v>8.1967368660847573</v>
      </c>
      <c r="B31">
        <f t="shared" ref="B31:B46" si="6">A31^(1/3)</f>
        <v>2.0162621516645802</v>
      </c>
      <c r="C31" s="3">
        <v>2.0162620000000002</v>
      </c>
      <c r="D31">
        <f>BI27^(1/23)</f>
        <v>3.3087293905085686</v>
      </c>
      <c r="E31">
        <f>BZ27^(1/23)</f>
        <v>2.2330245732789988</v>
      </c>
      <c r="F31" s="10">
        <f t="shared" ref="F31:F46" si="7">(B31*D31*E31)</f>
        <v>14.897100556004606</v>
      </c>
      <c r="G31" s="9" t="s">
        <v>202</v>
      </c>
      <c r="J31" s="10"/>
      <c r="K31" s="13">
        <v>14.89710056</v>
      </c>
    </row>
    <row r="32" spans="1:93" ht="15.75" customHeight="1" x14ac:dyDescent="0.2">
      <c r="A32">
        <f>(K28*AB28*AS28)</f>
        <v>8.9630940045729712</v>
      </c>
      <c r="B32">
        <f t="shared" si="6"/>
        <v>2.0772366846635166</v>
      </c>
      <c r="C32">
        <v>2.0772370000000002</v>
      </c>
      <c r="D32">
        <f>BJ27^(1/23)</f>
        <v>3.3357683730230709</v>
      </c>
      <c r="E32">
        <f>CA27^(1/23)</f>
        <v>2.2819416411625983</v>
      </c>
      <c r="F32" s="10">
        <f t="shared" si="7"/>
        <v>15.81198537600077</v>
      </c>
      <c r="G32" s="9" t="s">
        <v>203</v>
      </c>
      <c r="J32" s="10"/>
      <c r="K32" s="13">
        <v>15.811985379999999</v>
      </c>
    </row>
    <row r="33" spans="1:11" ht="15.75" customHeight="1" x14ac:dyDescent="0.2">
      <c r="A33">
        <f>(L28*AC28*AT28)</f>
        <v>6.9920134140111694</v>
      </c>
      <c r="B33">
        <f t="shared" si="6"/>
        <v>1.9122033921333881</v>
      </c>
      <c r="C33" s="3">
        <v>1.9122030000000001</v>
      </c>
      <c r="D33">
        <f>BK27^(1/23)</f>
        <v>3.1378344328355525</v>
      </c>
      <c r="E33">
        <f>CB27^(1/23)</f>
        <v>2.4327026935085572</v>
      </c>
      <c r="F33" s="10">
        <f t="shared" si="7"/>
        <v>14.596648321978421</v>
      </c>
      <c r="G33" s="9" t="s">
        <v>204</v>
      </c>
      <c r="J33" s="12"/>
      <c r="K33" s="13">
        <v>14.59664832</v>
      </c>
    </row>
    <row r="34" spans="1:11" ht="15.75" customHeight="1" x14ac:dyDescent="0.2">
      <c r="A34">
        <f>(M28*AD28*AU28)</f>
        <v>9.8406884423198981</v>
      </c>
      <c r="B34">
        <f t="shared" si="6"/>
        <v>2.1429325128443972</v>
      </c>
      <c r="C34" s="3">
        <v>2.1429330000000002</v>
      </c>
      <c r="D34">
        <f>BL27^(1/23)</f>
        <v>3.2814944792127094</v>
      </c>
      <c r="E34">
        <f>CC27^(1/23)</f>
        <v>2.6409269032850347</v>
      </c>
      <c r="F34" s="10">
        <f t="shared" si="7"/>
        <v>18.571053998552365</v>
      </c>
      <c r="G34" s="9" t="s">
        <v>205</v>
      </c>
      <c r="J34" s="12"/>
      <c r="K34" s="13">
        <v>18.571054</v>
      </c>
    </row>
    <row r="35" spans="1:11" ht="15.75" customHeight="1" x14ac:dyDescent="0.2">
      <c r="A35">
        <f>(N28*AE28*AV28)</f>
        <v>11.000175465129153</v>
      </c>
      <c r="B35">
        <f t="shared" si="6"/>
        <v>2.2239919156868591</v>
      </c>
      <c r="C35" s="3">
        <v>2.223992</v>
      </c>
      <c r="D35">
        <f>BM27^(1/23)</f>
        <v>3.0115935061297092</v>
      </c>
      <c r="E35">
        <f>CD27^(1/23)</f>
        <v>2.3746864436331299</v>
      </c>
      <c r="F35" s="10">
        <f t="shared" si="7"/>
        <v>15.905078950878066</v>
      </c>
      <c r="G35" s="9" t="s">
        <v>206</v>
      </c>
      <c r="J35" s="12"/>
      <c r="K35" s="13">
        <v>15.90507895</v>
      </c>
    </row>
    <row r="36" spans="1:11" ht="15.75" customHeight="1" x14ac:dyDescent="0.2">
      <c r="A36">
        <f>(O28*AF28*AW28)</f>
        <v>11.893315545650346</v>
      </c>
      <c r="B36">
        <f t="shared" si="6"/>
        <v>2.2826236562504434</v>
      </c>
      <c r="C36" s="3">
        <v>2.2826240000000002</v>
      </c>
      <c r="D36">
        <f>BN27^(1/23)</f>
        <v>2.7858882327403243</v>
      </c>
      <c r="E36">
        <f>CE27^(1/23)</f>
        <v>2.0363959317648801</v>
      </c>
      <c r="F36" s="10">
        <f t="shared" si="7"/>
        <v>12.949715388559289</v>
      </c>
      <c r="G36" s="9" t="s">
        <v>207</v>
      </c>
      <c r="J36" s="10"/>
      <c r="K36" s="13">
        <v>12.94971539</v>
      </c>
    </row>
    <row r="37" spans="1:11" ht="15.75" customHeight="1" x14ac:dyDescent="0.2">
      <c r="A37">
        <f>(P28*AG28*AX28)</f>
        <v>8.7813615898068615</v>
      </c>
      <c r="B37">
        <f t="shared" si="6"/>
        <v>2.0631016203277421</v>
      </c>
      <c r="C37" s="3">
        <v>2.0631020000000002</v>
      </c>
      <c r="D37">
        <f>BO27^(1/23)</f>
        <v>3.0586601144131214</v>
      </c>
      <c r="E37">
        <f>CF27^(1/23)</f>
        <v>2.4646526495501369</v>
      </c>
      <c r="F37" s="10">
        <f t="shared" si="7"/>
        <v>15.552763268064636</v>
      </c>
      <c r="G37" s="9" t="s">
        <v>208</v>
      </c>
      <c r="J37" s="10"/>
      <c r="K37" s="13">
        <v>15.55276327</v>
      </c>
    </row>
    <row r="38" spans="1:11" ht="15.75" customHeight="1" x14ac:dyDescent="0.2">
      <c r="A38">
        <f>(Q28*AH28*AY28)</f>
        <v>9.1575765428508848</v>
      </c>
      <c r="B38">
        <f t="shared" si="6"/>
        <v>2.0921533739881699</v>
      </c>
      <c r="C38">
        <v>2.0921530000000002</v>
      </c>
      <c r="D38">
        <f>BP27^(1/23)</f>
        <v>3.1695233905784477</v>
      </c>
      <c r="E38">
        <f>CG27^(1/23)</f>
        <v>2.510691418949575</v>
      </c>
      <c r="F38" s="10">
        <f t="shared" si="7"/>
        <v>16.648718817674212</v>
      </c>
      <c r="G38" s="9" t="s">
        <v>209</v>
      </c>
      <c r="J38" s="10"/>
      <c r="K38" s="13">
        <v>16.648718819999999</v>
      </c>
    </row>
    <row r="39" spans="1:11" ht="15.75" customHeight="1" x14ac:dyDescent="0.2">
      <c r="A39">
        <f>(R28*AI28*AZ28)</f>
        <v>10.83832353882093</v>
      </c>
      <c r="B39">
        <f t="shared" si="6"/>
        <v>2.2130303520594246</v>
      </c>
      <c r="C39" s="3">
        <v>2.2130299999999998</v>
      </c>
      <c r="D39">
        <f>BQ27^(1/23)</f>
        <v>2.9480322431265029</v>
      </c>
      <c r="E39">
        <f>CH27^(1/23)</f>
        <v>2.3538681641831194</v>
      </c>
      <c r="F39" s="10">
        <f t="shared" si="7"/>
        <v>15.356835588566845</v>
      </c>
      <c r="G39" s="9" t="s">
        <v>210</v>
      </c>
      <c r="J39" s="10"/>
      <c r="K39" s="13">
        <v>15.356835589999999</v>
      </c>
    </row>
    <row r="40" spans="1:11" ht="15.75" customHeight="1" x14ac:dyDescent="0.2">
      <c r="A40">
        <f>(S28*AJ28*BA28)</f>
        <v>9.6568927383741716</v>
      </c>
      <c r="B40">
        <f t="shared" si="6"/>
        <v>2.1295073131714886</v>
      </c>
      <c r="C40" s="3">
        <v>2.1295069999999998</v>
      </c>
      <c r="D40">
        <f>BR27^(1/23)</f>
        <v>3.2555848219514809</v>
      </c>
      <c r="E40">
        <f>CI27^(1/23)</f>
        <v>2.2904062211215321</v>
      </c>
      <c r="F40" s="10">
        <f t="shared" si="7"/>
        <v>15.878909209634768</v>
      </c>
      <c r="G40" s="9" t="s">
        <v>211</v>
      </c>
      <c r="J40" s="10"/>
      <c r="K40" s="13">
        <v>15.87890921</v>
      </c>
    </row>
    <row r="41" spans="1:11" ht="15.75" customHeight="1" x14ac:dyDescent="0.2">
      <c r="A41">
        <f>(T28*AK28*BB28)</f>
        <v>13.090612386712442</v>
      </c>
      <c r="B41">
        <f t="shared" si="6"/>
        <v>2.3567851219127962</v>
      </c>
      <c r="C41" s="3">
        <v>2.3567849999999999</v>
      </c>
      <c r="D41">
        <f>BS27^(1/23)</f>
        <v>3.8489043562540006</v>
      </c>
      <c r="E41">
        <f>CJ27^(1/23)</f>
        <v>2.2322510934162443</v>
      </c>
      <c r="F41" s="10">
        <f t="shared" si="7"/>
        <v>20.248840124739704</v>
      </c>
      <c r="G41" s="9" t="s">
        <v>212</v>
      </c>
      <c r="J41" s="10"/>
      <c r="K41" s="13">
        <v>20.248840120000001</v>
      </c>
    </row>
    <row r="42" spans="1:11" ht="15.75" customHeight="1" x14ac:dyDescent="0.25">
      <c r="A42" s="14">
        <f>(U28*AL28*BC28)</f>
        <v>11.79989215339822</v>
      </c>
      <c r="B42" s="14">
        <f t="shared" si="6"/>
        <v>2.2766311791310869</v>
      </c>
      <c r="C42" s="15">
        <v>2.2766310000000001</v>
      </c>
      <c r="D42" s="16">
        <f>BT27^(1/23)</f>
        <v>3.8266234640774637</v>
      </c>
      <c r="E42" s="16">
        <f>CK27^(1/23)</f>
        <v>2.4169207745999395</v>
      </c>
      <c r="F42" s="17">
        <f t="shared" si="7"/>
        <v>21.055755272131588</v>
      </c>
      <c r="G42" s="18" t="s">
        <v>198</v>
      </c>
      <c r="J42" s="12"/>
      <c r="K42" s="13">
        <v>21.055755269999999</v>
      </c>
    </row>
    <row r="43" spans="1:11" ht="15.75" customHeight="1" x14ac:dyDescent="0.25">
      <c r="A43" s="14">
        <f>(AM28*BD28*BU28)</f>
        <v>17.033804044138176</v>
      </c>
      <c r="B43" s="14">
        <f t="shared" si="6"/>
        <v>2.5729847704118547</v>
      </c>
      <c r="C43" s="15">
        <v>2.379715</v>
      </c>
      <c r="D43" s="16">
        <f>BV27^(1/23)</f>
        <v>3.6771723909656848</v>
      </c>
      <c r="E43" s="16">
        <f>CL27^(1/23)</f>
        <v>2.4391415843848661</v>
      </c>
      <c r="F43" s="17">
        <f t="shared" si="7"/>
        <v>23.077471151718495</v>
      </c>
      <c r="G43" s="18" t="s">
        <v>199</v>
      </c>
      <c r="J43" s="12"/>
      <c r="K43" s="13">
        <v>23.077471150000001</v>
      </c>
    </row>
    <row r="44" spans="1:11" ht="15.75" customHeight="1" x14ac:dyDescent="0.25">
      <c r="A44" s="14">
        <f>(W28*AN28*BE28)</f>
        <v>12.311594671934005</v>
      </c>
      <c r="B44" s="14">
        <f t="shared" si="6"/>
        <v>2.3090753388921565</v>
      </c>
      <c r="C44" s="16">
        <v>2.309075</v>
      </c>
      <c r="D44" s="16">
        <f>BV27^(1/23)</f>
        <v>3.6771723909656848</v>
      </c>
      <c r="E44" s="16">
        <f>CM27^(1/23)</f>
        <v>2.4908677823212733</v>
      </c>
      <c r="F44" s="17">
        <f t="shared" si="7"/>
        <v>21.149629756452867</v>
      </c>
      <c r="G44" s="18" t="s">
        <v>200</v>
      </c>
      <c r="J44" s="12"/>
      <c r="K44" s="13">
        <v>21.14962976</v>
      </c>
    </row>
    <row r="45" spans="1:11" ht="15.75" customHeight="1" x14ac:dyDescent="0.2">
      <c r="A45">
        <f>(X28*AO28*BF28)</f>
        <v>12.777667275503031</v>
      </c>
      <c r="B45">
        <f t="shared" si="6"/>
        <v>2.3378529552070431</v>
      </c>
      <c r="C45">
        <v>1.0306960000000001</v>
      </c>
      <c r="D45">
        <f>BW27^(1/23)</f>
        <v>3.5323342575879848</v>
      </c>
      <c r="E45">
        <f>CN27^(1/23)</f>
        <v>2.2432772829981502</v>
      </c>
      <c r="F45" s="10">
        <f t="shared" si="7"/>
        <v>18.52515896455219</v>
      </c>
      <c r="G45" s="9" t="s">
        <v>213</v>
      </c>
      <c r="J45" s="10"/>
      <c r="K45" s="13">
        <v>18.525158959999999</v>
      </c>
    </row>
    <row r="46" spans="1:11" ht="15.75" customHeight="1" x14ac:dyDescent="0.2">
      <c r="A46">
        <f>(Y28*AP28*BG28)</f>
        <v>10.415129832108459</v>
      </c>
      <c r="B46">
        <f t="shared" si="6"/>
        <v>2.1838437526665233</v>
      </c>
      <c r="C46">
        <v>2.1838440000000001</v>
      </c>
      <c r="D46">
        <f>BX27^(1/23)</f>
        <v>2.9026679745893547</v>
      </c>
      <c r="E46">
        <f>CO27^(1/23)</f>
        <v>2.3588240278553538</v>
      </c>
      <c r="F46" s="10">
        <f t="shared" si="7"/>
        <v>14.952522584745516</v>
      </c>
      <c r="G46" s="9" t="s">
        <v>214</v>
      </c>
      <c r="J46" s="10"/>
      <c r="K46" s="13">
        <v>14.95252258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69C60-F7C4-41DE-9FDC-88AB2EB3D040}">
  <dimension ref="A1:B18"/>
  <sheetViews>
    <sheetView topLeftCell="E1" workbookViewId="0">
      <selection activeCell="W3" sqref="W3"/>
    </sheetView>
  </sheetViews>
  <sheetFormatPr defaultRowHeight="12.75" x14ac:dyDescent="0.2"/>
  <cols>
    <col min="1" max="1" width="46" customWidth="1"/>
    <col min="2" max="2" width="18.5703125" customWidth="1"/>
  </cols>
  <sheetData>
    <row r="1" spans="1:2" x14ac:dyDescent="0.2">
      <c r="A1" s="7" t="s">
        <v>215</v>
      </c>
      <c r="B1" s="7" t="s">
        <v>216</v>
      </c>
    </row>
    <row r="2" spans="1:2" ht="15.75" x14ac:dyDescent="0.25">
      <c r="A2" s="8" t="s">
        <v>199</v>
      </c>
      <c r="B2" s="13">
        <v>23.077471150000001</v>
      </c>
    </row>
    <row r="3" spans="1:2" ht="15.75" customHeight="1" x14ac:dyDescent="0.25">
      <c r="A3" s="8" t="s">
        <v>200</v>
      </c>
      <c r="B3" s="13">
        <v>21.14962976</v>
      </c>
    </row>
    <row r="4" spans="1:2" ht="15.75" customHeight="1" x14ac:dyDescent="0.25">
      <c r="A4" s="8" t="s">
        <v>198</v>
      </c>
      <c r="B4" s="13">
        <v>21.055755269999999</v>
      </c>
    </row>
    <row r="5" spans="1:2" ht="15.75" x14ac:dyDescent="0.2">
      <c r="A5" s="9" t="s">
        <v>212</v>
      </c>
      <c r="B5" s="13">
        <v>20.248840120000001</v>
      </c>
    </row>
    <row r="6" spans="1:2" ht="15.75" x14ac:dyDescent="0.2">
      <c r="A6" s="9" t="s">
        <v>205</v>
      </c>
      <c r="B6" s="13">
        <v>18.571054</v>
      </c>
    </row>
    <row r="7" spans="1:2" ht="15.75" x14ac:dyDescent="0.2">
      <c r="A7" s="9" t="s">
        <v>213</v>
      </c>
      <c r="B7" s="13">
        <v>18.525158959999999</v>
      </c>
    </row>
    <row r="8" spans="1:2" ht="15.75" customHeight="1" x14ac:dyDescent="0.25">
      <c r="A8" s="8" t="s">
        <v>201</v>
      </c>
      <c r="B8" s="13">
        <v>17.578036610000002</v>
      </c>
    </row>
    <row r="9" spans="1:2" ht="15.75" x14ac:dyDescent="0.2">
      <c r="A9" s="9" t="s">
        <v>209</v>
      </c>
      <c r="B9" s="13">
        <v>16.648718819999999</v>
      </c>
    </row>
    <row r="10" spans="1:2" ht="15.75" x14ac:dyDescent="0.2">
      <c r="A10" s="9" t="s">
        <v>206</v>
      </c>
      <c r="B10" s="13">
        <v>15.90507895</v>
      </c>
    </row>
    <row r="11" spans="1:2" ht="15.75" x14ac:dyDescent="0.2">
      <c r="A11" s="9" t="s">
        <v>211</v>
      </c>
      <c r="B11" s="13">
        <v>15.87890921</v>
      </c>
    </row>
    <row r="12" spans="1:2" ht="15.75" x14ac:dyDescent="0.2">
      <c r="A12" s="9" t="s">
        <v>203</v>
      </c>
      <c r="B12" s="13">
        <v>15.811985379999999</v>
      </c>
    </row>
    <row r="13" spans="1:2" ht="15.75" customHeight="1" x14ac:dyDescent="0.2">
      <c r="A13" s="9" t="s">
        <v>208</v>
      </c>
      <c r="B13" s="13">
        <v>15.55276327</v>
      </c>
    </row>
    <row r="14" spans="1:2" ht="15.75" customHeight="1" x14ac:dyDescent="0.2">
      <c r="A14" s="9" t="s">
        <v>210</v>
      </c>
      <c r="B14" s="13">
        <v>15.356835589999999</v>
      </c>
    </row>
    <row r="15" spans="1:2" ht="15.75" customHeight="1" x14ac:dyDescent="0.2">
      <c r="A15" s="9" t="s">
        <v>214</v>
      </c>
      <c r="B15" s="13">
        <v>14.95252258</v>
      </c>
    </row>
    <row r="16" spans="1:2" ht="15.75" customHeight="1" x14ac:dyDescent="0.2">
      <c r="A16" s="9" t="s">
        <v>202</v>
      </c>
      <c r="B16" s="13">
        <v>14.89710056</v>
      </c>
    </row>
    <row r="17" spans="1:2" ht="15.75" x14ac:dyDescent="0.2">
      <c r="A17" s="9" t="s">
        <v>204</v>
      </c>
      <c r="B17" s="13">
        <v>14.59664832</v>
      </c>
    </row>
    <row r="18" spans="1:2" ht="15.75" customHeight="1" x14ac:dyDescent="0.2">
      <c r="A18" s="9" t="s">
        <v>207</v>
      </c>
      <c r="B18" s="13">
        <v>12.94971539</v>
      </c>
    </row>
  </sheetData>
  <sortState ref="A2:B18">
    <sortCondition descending="1" ref="B2:B1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aktivitas occurrance</vt:lpstr>
      <vt:lpstr>Form Responses 1</vt:lpstr>
      <vt:lpstr>diagram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2022-08-04T08:15:02Z</dcterms:created>
  <dcterms:modified xsi:type="dcterms:W3CDTF">2022-11-10T08:33:47Z</dcterms:modified>
</cp:coreProperties>
</file>